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Arkusz1" sheetId="1" r:id="rId1"/>
  </sheets>
  <definedNames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<sst xmlns="http://schemas.openxmlformats.org/spreadsheetml/2006/main" count="164" uniqueCount="107">
  <si>
    <t>w złotych</t>
  </si>
  <si>
    <t>Dział</t>
  </si>
  <si>
    <t>Ogółem</t>
  </si>
  <si>
    <t xml:space="preserve">       Załącznik nr 3</t>
  </si>
  <si>
    <t xml:space="preserve"> Zadania inwestycyjne w 2013 r.</t>
  </si>
  <si>
    <t>Planowane wydatki</t>
  </si>
  <si>
    <t xml:space="preserve">Jednostka </t>
  </si>
  <si>
    <t>Lp.</t>
  </si>
  <si>
    <t>Rozdz.</t>
  </si>
  <si>
    <t>Nazwa zadania</t>
  </si>
  <si>
    <t xml:space="preserve">Łączne </t>
  </si>
  <si>
    <t>Rok</t>
  </si>
  <si>
    <t>z tego źródła finansowania</t>
  </si>
  <si>
    <t>organizacyjna</t>
  </si>
  <si>
    <t>inwestycyjnego</t>
  </si>
  <si>
    <t xml:space="preserve">koszty </t>
  </si>
  <si>
    <t>budżetowy</t>
  </si>
  <si>
    <t xml:space="preserve">Dochody </t>
  </si>
  <si>
    <t xml:space="preserve">Kredyty </t>
  </si>
  <si>
    <t xml:space="preserve">Środki </t>
  </si>
  <si>
    <t>Środki</t>
  </si>
  <si>
    <t xml:space="preserve">realizująca </t>
  </si>
  <si>
    <t>finansowe</t>
  </si>
  <si>
    <t>z budżetu miasta</t>
  </si>
  <si>
    <t>i pożyczki</t>
  </si>
  <si>
    <t>pochodzące</t>
  </si>
  <si>
    <t>wymienione</t>
  </si>
  <si>
    <t xml:space="preserve">program lub </t>
  </si>
  <si>
    <t>(7+8+9+10)</t>
  </si>
  <si>
    <t>z innych</t>
  </si>
  <si>
    <t>w art. 5 ust.1</t>
  </si>
  <si>
    <t>koordynująca</t>
  </si>
  <si>
    <t>źródeł</t>
  </si>
  <si>
    <t>pkt 2 i 3 u.f.p</t>
  </si>
  <si>
    <t xml:space="preserve">wykonanie </t>
  </si>
  <si>
    <t>programu</t>
  </si>
  <si>
    <t>Inwestycje</t>
  </si>
  <si>
    <t>Zakup i montaż ławek i wiat przystankowych</t>
  </si>
  <si>
    <t>Urząd Miejski</t>
  </si>
  <si>
    <t>Budowa  centrum przesiadkowego przy ul. Dworcowej i Kolejowej w Świdnicy</t>
  </si>
  <si>
    <t>Budowa parkingu przy ul. Piotra Skargi</t>
  </si>
  <si>
    <t>Przebudowa ul. Ceglanej</t>
  </si>
  <si>
    <t>Przebudowa ul. Równej w Świdnicy na odcinku od skrzyżowania z ul. Westerplatte do skrzyżowania z ul. Zygmuntowską wraz z budową parkingu</t>
  </si>
  <si>
    <t>Budowa pętli autobusowej przy ul. Janusza Korczaka w Świdnicy</t>
  </si>
  <si>
    <t>Budowa budynków komunalnych ul. Mikołaja Kopernika (spłata zobowiązań)</t>
  </si>
  <si>
    <t>Przebudowa cmentarza komunalnego - budowa grobowców murowanych</t>
  </si>
  <si>
    <t>Przebudowa alejek na cmentarzu przy ul. Waleriana Łukasińskiego</t>
  </si>
  <si>
    <t>Przebudowa ogrodzenia cmentarza komunalnego przy ul. Waleriana Łukasińskiego</t>
  </si>
  <si>
    <t>Budowa platformy cyfrowej w Mieście Świdnica</t>
  </si>
  <si>
    <t>Wymiana instalacji  centralnego ogrzewania i pieca c.o. - PM 3</t>
  </si>
  <si>
    <t>PM3</t>
  </si>
  <si>
    <t>Osuszenie budynku - zabezpieczenie przeciwwilgociowe budynku Przedszkola Miejskiego nr 1 w Świdnicy</t>
  </si>
  <si>
    <t xml:space="preserve">PM1 </t>
  </si>
  <si>
    <t>Przebudowa węzła cieplnego w Gimnazjum nr 3 w Świdnicy</t>
  </si>
  <si>
    <t>Adaptacja pomieszczeń w budynku przy ul. Franciszkańskiej dla Działu Świadczeń Rodzinnych i Alimentacyjnych</t>
  </si>
  <si>
    <t>MOPS</t>
  </si>
  <si>
    <t>Modernizacja systemu zasilającego i odprowadzającego wodę do fontann w Rynku</t>
  </si>
  <si>
    <t>Przebudowa (wymiana) kabli oświetlenia w Rynku</t>
  </si>
  <si>
    <t>Oświetlenie ul. Rotmistrza Witolda Pileckiego</t>
  </si>
  <si>
    <t>Zasilanie sceny w Rynku</t>
  </si>
  <si>
    <t>Przebudowa oświetlenia ulicznego wraz ze sterowaniem w celu poprawy efektywności energetycznej</t>
  </si>
  <si>
    <t>Termomodernizacja obiektów użyteczności publicznej pełniących funkcje edukacyjne i kulturalne na obszarze Przedgórza Sudeckiego i Niziny Śląskiej</t>
  </si>
  <si>
    <t>Rewaloryzacja przestrzeni publicznych kwartałów Starego Miasta - przebudowa terenu ul. Franciszkańskiej w Świdnicy</t>
  </si>
  <si>
    <t>Rewaloryzacja wnętrza bloku śródrynkowego - przebudowa lapidarium</t>
  </si>
  <si>
    <t>Zagospodarowanie rejonu podstrefy WSSE</t>
  </si>
  <si>
    <t>Budowa infrastruktury przestrzeni publicznej na rewitalizowanym terenie powojskowym ul. Ułańska w Świdnicy</t>
  </si>
  <si>
    <t>Modernizacja i rozbudowa ŚOSiR z przeznaczeniem na regionalne centrum sportowo-rekreacyjne -przebudowa części dachu hali sportowej Pionierów</t>
  </si>
  <si>
    <t>ŚOSiR</t>
  </si>
  <si>
    <t>Modernizacja i rozbudowa ŚOSiR z przeznaczeniem na regionalne centrum sportowo-rekreacyjne - modernizacja ogrodzenia lodowiska ul. Sportowa-Śląska wraz z projektem</t>
  </si>
  <si>
    <t>Modernizacja i rozbudowa ŚOSiR z przeznaczeniem na regionalne centrum sportowo-rekreacyjne - modernizacja elewacji lodowiska wraz z modernizacją dachu</t>
  </si>
  <si>
    <t>Modernizacja i rozbudowa ŚOSiR z przeznaczeniem na regionalne centrum sportowo-rekreacyjne - modernizacja oświetlenia lodowiska</t>
  </si>
  <si>
    <t>ZAKUPY INWESTYCYJNE</t>
  </si>
  <si>
    <t>Zakup sprzętu komputerowego i oprogramowania</t>
  </si>
  <si>
    <t>Urządzenia do osuszania wilgoci - 3 szt.</t>
  </si>
  <si>
    <t>Zakup Melexa transportowego</t>
  </si>
  <si>
    <t xml:space="preserve">Zakup urządzeń siłowni zewnętrznej </t>
  </si>
  <si>
    <t>Zakup tablicy świetlnej</t>
  </si>
  <si>
    <t>DOTACJE NA INWESTYCJE</t>
  </si>
  <si>
    <t xml:space="preserve">Przebudowa ul. Gen.Władysława Sikorskiego </t>
  </si>
  <si>
    <t>Likwidacja obszarów wykluczenia informacyjnego i budowa Dolnośląskiej Sieci Szkieletowej</t>
  </si>
  <si>
    <t>Zakup samochodu  ratowniczo- gaśniczego</t>
  </si>
  <si>
    <t>Dofinansowanie zadań służących ochronie środowiska i gospodarce wodnej</t>
  </si>
  <si>
    <t>Zakup eksponatów muzealnych</t>
  </si>
  <si>
    <t>Budowa parkingu przy ul. Kard. Stefana Wyszyńskiego</t>
  </si>
  <si>
    <t>Budowa parkingu przy ul. Ignacego Paderewskiego w Świdnicy</t>
  </si>
  <si>
    <t>Budowa parkingu przy ul. Klonowej w Świdnicy</t>
  </si>
  <si>
    <t>Przebudowa promenady przy ul. Kard. Stefana Wyszyńskiego (projekt techniczny)</t>
  </si>
  <si>
    <t>Budowa parku linowego przy ul. Gen. Władysława Sikorskiego (projekt techniczny)</t>
  </si>
  <si>
    <t xml:space="preserve">Budowa parkingu przy ul. Gen. Ignacego Prądzyńskiego w Świdnicy </t>
  </si>
  <si>
    <t xml:space="preserve">          Rady Miejskiej w Świdnicy </t>
  </si>
  <si>
    <t>Budowa ul. Kliczkowskiej - etap I</t>
  </si>
  <si>
    <t>Przebudowa ulic Polna Droga i Sprzymierzeńców w Świdnicy - Etap I - Przebudowa ulic Polna Droga i Sprzymierzeńców w Świdnicy na odcinku od ul. Piaskowej do ul. Rycerskiej wraz z przebudową wiaduktu kolejowego w ciągu łącznicy PKL nr 771 nad w/w ulicami</t>
  </si>
  <si>
    <t>Zagospodarowanie terenu zaplecza cmentarza wojennego przy ul. Waleriana Łukasińskiego - etap I montaż toalety wolnostojącej wraz z przyłączami</t>
  </si>
  <si>
    <t>Elementy małej architektury - rzeźby dzików</t>
  </si>
  <si>
    <t>Przebudowa Szkoły Podstawowej nr 8 przy ul. Wałbrzyskiej 39 w Świdnicy - modernizacja obiektów dydaktycznych na terenie powojskowym - etap I</t>
  </si>
  <si>
    <t>Zakup samochodu</t>
  </si>
  <si>
    <t>Zakup sprężarki do napełniania butli powietrznych</t>
  </si>
  <si>
    <t>Budowa budek dla zawodników rezerwowych</t>
  </si>
  <si>
    <t>Przebudowa nawierzchni  ul. Częstochowskiej w Świdnicy</t>
  </si>
  <si>
    <t xml:space="preserve">           do uchwały nr ..../.../13</t>
  </si>
  <si>
    <t xml:space="preserve">              z dnia …….. 2013 r.</t>
  </si>
  <si>
    <t>Rozbudowa przepustu pod ul. Potokową, po stronie skrzyżowania z ul. Gen. Władysława Sikorskiego</t>
  </si>
  <si>
    <t>Wykonanie krzeseł reżyserskich</t>
  </si>
  <si>
    <t>Zakup centrali telefonicznej</t>
  </si>
  <si>
    <t>Zakup dukarek</t>
  </si>
  <si>
    <t>Zakup kserokopiarek</t>
  </si>
  <si>
    <t>Zakup zestawów komputerowych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</si>
</sst>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  <numFmt numFmtId="166" formatCode="#,##0.00;[Red]#,##0.00"/>
    <numFmt numFmtId="167" formatCode="#,##0.00;[Red]\-#,##0.00"/>
    <numFmt numFmtId="168" formatCode="0.0"/>
  </numFmts>
  <fonts count="9">
    <font>
      <sz val="10"/>
      <name val="Arial CE"/>
      <family val="2"/>
    </font>
    <font>
      <sz val="10"/>
      <name val="Arial"/>
      <family val="0"/>
    </font>
    <font>
      <b/>
      <sz val="8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3" fontId="2" fillId="2" borderId="10" xfId="0" applyNumberFormat="1" applyFont="1" applyFill="1" applyBorder="1" applyAlignment="1">
      <alignment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164" fontId="2" fillId="3" borderId="10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4" fillId="3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8"/>
  <sheetViews>
    <sheetView tabSelected="1" workbookViewId="0" topLeftCell="A1">
      <selection activeCell="M23" sqref="M23"/>
    </sheetView>
  </sheetViews>
  <sheetFormatPr defaultColWidth="9.00390625" defaultRowHeight="45.75" customHeight="1"/>
  <cols>
    <col min="1" max="1" width="3.125" style="1" customWidth="1"/>
    <col min="2" max="2" width="5.875" style="1" customWidth="1"/>
    <col min="3" max="3" width="6.875" style="1" customWidth="1"/>
    <col min="4" max="4" width="36.00390625" style="1" customWidth="1"/>
    <col min="5" max="5" width="12.50390625" style="2" customWidth="1"/>
    <col min="6" max="6" width="12.875" style="1" customWidth="1"/>
    <col min="7" max="7" width="11.625" style="1" customWidth="1"/>
    <col min="8" max="8" width="9.375" style="1" customWidth="1"/>
    <col min="9" max="9" width="10.125" style="1" customWidth="1"/>
    <col min="10" max="10" width="10.50390625" style="3" customWidth="1"/>
    <col min="11" max="11" width="11.375" style="1" customWidth="1"/>
    <col min="12" max="12" width="9.125" style="1" customWidth="1"/>
    <col min="13" max="13" width="21.125" style="1" customWidth="1"/>
    <col min="14" max="16384" width="9.125" style="1" customWidth="1"/>
  </cols>
  <sheetData>
    <row r="1" ht="14.25" customHeight="1">
      <c r="J1" s="3" t="s">
        <v>3</v>
      </c>
    </row>
    <row r="2" ht="16.5" customHeight="1">
      <c r="I2" s="4" t="s">
        <v>99</v>
      </c>
    </row>
    <row r="3" ht="18" customHeight="1">
      <c r="I3" s="4" t="s">
        <v>89</v>
      </c>
    </row>
    <row r="4" ht="15.75" customHeight="1">
      <c r="I4" s="4" t="s">
        <v>100</v>
      </c>
    </row>
    <row r="5" ht="20.25" customHeight="1">
      <c r="D5" s="5" t="s">
        <v>4</v>
      </c>
    </row>
    <row r="6" ht="21.75" customHeight="1">
      <c r="K6" s="6" t="s">
        <v>0</v>
      </c>
    </row>
    <row r="7" spans="1:11" ht="19.5" customHeight="1">
      <c r="A7" s="7"/>
      <c r="B7" s="8"/>
      <c r="C7" s="8"/>
      <c r="D7" s="8"/>
      <c r="E7" s="7"/>
      <c r="F7" s="7"/>
      <c r="G7" s="9"/>
      <c r="H7" s="9" t="s">
        <v>5</v>
      </c>
      <c r="I7" s="9"/>
      <c r="J7" s="9"/>
      <c r="K7" s="8" t="s">
        <v>6</v>
      </c>
    </row>
    <row r="8" spans="1:11" ht="18" customHeight="1">
      <c r="A8" s="10" t="s">
        <v>7</v>
      </c>
      <c r="B8" s="11" t="s">
        <v>1</v>
      </c>
      <c r="C8" s="11" t="s">
        <v>8</v>
      </c>
      <c r="D8" s="11" t="s">
        <v>9</v>
      </c>
      <c r="E8" s="10" t="s">
        <v>10</v>
      </c>
      <c r="F8" s="7" t="s">
        <v>11</v>
      </c>
      <c r="G8" s="12"/>
      <c r="H8" s="13" t="s">
        <v>12</v>
      </c>
      <c r="I8" s="13"/>
      <c r="J8" s="14"/>
      <c r="K8" s="11" t="s">
        <v>13</v>
      </c>
    </row>
    <row r="9" spans="1:11" ht="18" customHeight="1">
      <c r="A9" s="10"/>
      <c r="B9" s="11"/>
      <c r="C9" s="11"/>
      <c r="D9" s="11" t="s">
        <v>14</v>
      </c>
      <c r="E9" s="10" t="s">
        <v>15</v>
      </c>
      <c r="F9" s="10" t="s">
        <v>16</v>
      </c>
      <c r="G9" s="8" t="s">
        <v>17</v>
      </c>
      <c r="H9" s="8" t="s">
        <v>18</v>
      </c>
      <c r="I9" s="8" t="s">
        <v>19</v>
      </c>
      <c r="J9" s="8" t="s">
        <v>20</v>
      </c>
      <c r="K9" s="11" t="s">
        <v>21</v>
      </c>
    </row>
    <row r="10" spans="1:11" ht="12" customHeight="1">
      <c r="A10" s="10"/>
      <c r="B10" s="11"/>
      <c r="C10" s="11"/>
      <c r="D10" s="11"/>
      <c r="E10" s="10" t="s">
        <v>22</v>
      </c>
      <c r="F10" s="10">
        <v>2013</v>
      </c>
      <c r="G10" s="11" t="s">
        <v>23</v>
      </c>
      <c r="H10" s="11" t="s">
        <v>24</v>
      </c>
      <c r="I10" s="11" t="s">
        <v>25</v>
      </c>
      <c r="J10" s="11" t="s">
        <v>26</v>
      </c>
      <c r="K10" s="11" t="s">
        <v>27</v>
      </c>
    </row>
    <row r="11" spans="1:11" ht="10.5" customHeight="1">
      <c r="A11" s="15"/>
      <c r="B11" s="16"/>
      <c r="C11" s="16"/>
      <c r="D11" s="16"/>
      <c r="E11" s="10"/>
      <c r="F11" s="10" t="s">
        <v>28</v>
      </c>
      <c r="G11" s="11"/>
      <c r="H11" s="11"/>
      <c r="I11" s="11" t="s">
        <v>29</v>
      </c>
      <c r="J11" s="11" t="s">
        <v>30</v>
      </c>
      <c r="K11" s="11" t="s">
        <v>31</v>
      </c>
    </row>
    <row r="12" spans="1:11" ht="11.25" customHeight="1">
      <c r="A12" s="15"/>
      <c r="B12" s="16"/>
      <c r="C12" s="16"/>
      <c r="D12" s="16"/>
      <c r="E12" s="10"/>
      <c r="F12" s="10"/>
      <c r="G12" s="11"/>
      <c r="H12" s="11"/>
      <c r="I12" s="11" t="s">
        <v>32</v>
      </c>
      <c r="J12" s="11" t="s">
        <v>33</v>
      </c>
      <c r="K12" s="11" t="s">
        <v>34</v>
      </c>
    </row>
    <row r="13" spans="1:11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 t="s">
        <v>35</v>
      </c>
    </row>
    <row r="14" spans="1:11" s="22" customFormat="1" ht="18" customHeight="1">
      <c r="A14" s="19">
        <v>1</v>
      </c>
      <c r="B14" s="19">
        <v>2</v>
      </c>
      <c r="C14" s="19">
        <v>3</v>
      </c>
      <c r="D14" s="19">
        <v>4</v>
      </c>
      <c r="E14" s="20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19">
        <v>11</v>
      </c>
    </row>
    <row r="15" spans="1:11" s="27" customFormat="1" ht="36" customHeight="1">
      <c r="A15" s="23"/>
      <c r="B15" s="24"/>
      <c r="C15" s="24"/>
      <c r="D15" s="25" t="s">
        <v>36</v>
      </c>
      <c r="E15" s="26">
        <f aca="true" t="shared" si="0" ref="E15:J15">SUM(E16:E60)</f>
        <v>77602982</v>
      </c>
      <c r="F15" s="26">
        <f t="shared" si="0"/>
        <v>24161120</v>
      </c>
      <c r="G15" s="26">
        <f t="shared" si="0"/>
        <v>9033920</v>
      </c>
      <c r="H15" s="26">
        <f t="shared" si="0"/>
        <v>0</v>
      </c>
      <c r="I15" s="26">
        <f t="shared" si="0"/>
        <v>0</v>
      </c>
      <c r="J15" s="26">
        <f t="shared" si="0"/>
        <v>15127200</v>
      </c>
      <c r="K15" s="26"/>
    </row>
    <row r="16" spans="1:11" s="4" customFormat="1" ht="37.5" customHeight="1">
      <c r="A16" s="28">
        <v>1</v>
      </c>
      <c r="B16" s="29">
        <v>600</v>
      </c>
      <c r="C16" s="29">
        <v>60004</v>
      </c>
      <c r="D16" s="30" t="s">
        <v>37</v>
      </c>
      <c r="E16" s="31">
        <v>20000</v>
      </c>
      <c r="F16" s="32">
        <f>SUM(G16)</f>
        <v>20000</v>
      </c>
      <c r="G16" s="32">
        <v>20000</v>
      </c>
      <c r="H16" s="33"/>
      <c r="I16" s="33"/>
      <c r="J16" s="34"/>
      <c r="K16" s="35" t="s">
        <v>38</v>
      </c>
    </row>
    <row r="17" spans="1:11" s="4" customFormat="1" ht="45.75" customHeight="1">
      <c r="A17" s="28">
        <v>2</v>
      </c>
      <c r="B17" s="29">
        <v>600</v>
      </c>
      <c r="C17" s="29">
        <v>60016</v>
      </c>
      <c r="D17" s="30" t="s">
        <v>39</v>
      </c>
      <c r="E17" s="31">
        <v>23975000</v>
      </c>
      <c r="F17" s="32">
        <f>SUM(G17,J17)</f>
        <v>8955000</v>
      </c>
      <c r="G17" s="32">
        <v>2185000</v>
      </c>
      <c r="H17" s="33"/>
      <c r="I17" s="33"/>
      <c r="J17" s="34">
        <v>6770000</v>
      </c>
      <c r="K17" s="35" t="s">
        <v>38</v>
      </c>
    </row>
    <row r="18" spans="1:11" s="4" customFormat="1" ht="35.25" customHeight="1">
      <c r="A18" s="28">
        <v>3</v>
      </c>
      <c r="B18" s="29">
        <v>600</v>
      </c>
      <c r="C18" s="29">
        <v>60016</v>
      </c>
      <c r="D18" s="30" t="s">
        <v>40</v>
      </c>
      <c r="E18" s="31">
        <v>134000</v>
      </c>
      <c r="F18" s="32">
        <f aca="true" t="shared" si="1" ref="F18:F48">SUM(G18)</f>
        <v>69000</v>
      </c>
      <c r="G18" s="32">
        <v>69000</v>
      </c>
      <c r="H18" s="33"/>
      <c r="I18" s="33"/>
      <c r="J18" s="34"/>
      <c r="K18" s="35" t="s">
        <v>38</v>
      </c>
    </row>
    <row r="19" spans="1:11" s="4" customFormat="1" ht="37.5" customHeight="1">
      <c r="A19" s="28">
        <v>4</v>
      </c>
      <c r="B19" s="29">
        <v>600</v>
      </c>
      <c r="C19" s="29">
        <v>60016</v>
      </c>
      <c r="D19" s="36" t="s">
        <v>41</v>
      </c>
      <c r="E19" s="31">
        <v>200498</v>
      </c>
      <c r="F19" s="32">
        <f t="shared" si="1"/>
        <v>160000</v>
      </c>
      <c r="G19" s="32">
        <v>160000</v>
      </c>
      <c r="H19" s="33"/>
      <c r="I19" s="33"/>
      <c r="J19" s="34"/>
      <c r="K19" s="35" t="s">
        <v>38</v>
      </c>
    </row>
    <row r="20" spans="1:11" s="4" customFormat="1" ht="68.25" customHeight="1">
      <c r="A20" s="28">
        <v>5</v>
      </c>
      <c r="B20" s="29">
        <v>600</v>
      </c>
      <c r="C20" s="29">
        <v>60016</v>
      </c>
      <c r="D20" s="36" t="s">
        <v>42</v>
      </c>
      <c r="E20" s="31">
        <v>1247000</v>
      </c>
      <c r="F20" s="32">
        <f t="shared" si="1"/>
        <v>520000</v>
      </c>
      <c r="G20" s="32">
        <v>520000</v>
      </c>
      <c r="H20" s="33"/>
      <c r="I20" s="33"/>
      <c r="J20" s="34"/>
      <c r="K20" s="35" t="s">
        <v>38</v>
      </c>
    </row>
    <row r="21" spans="1:11" s="4" customFormat="1" ht="42.75" customHeight="1">
      <c r="A21" s="28">
        <v>6</v>
      </c>
      <c r="B21" s="29">
        <v>600</v>
      </c>
      <c r="C21" s="29">
        <v>60016</v>
      </c>
      <c r="D21" s="36" t="s">
        <v>43</v>
      </c>
      <c r="E21" s="31">
        <v>85000</v>
      </c>
      <c r="F21" s="32">
        <f t="shared" si="1"/>
        <v>75000</v>
      </c>
      <c r="G21" s="32">
        <v>75000</v>
      </c>
      <c r="H21" s="33"/>
      <c r="I21" s="33"/>
      <c r="J21" s="34"/>
      <c r="K21" s="35" t="s">
        <v>38</v>
      </c>
    </row>
    <row r="22" spans="1:11" s="4" customFormat="1" ht="36" customHeight="1">
      <c r="A22" s="28">
        <v>7</v>
      </c>
      <c r="B22" s="29">
        <v>600</v>
      </c>
      <c r="C22" s="29">
        <v>60016</v>
      </c>
      <c r="D22" s="30" t="s">
        <v>90</v>
      </c>
      <c r="E22" s="31">
        <v>5620000</v>
      </c>
      <c r="F22" s="32">
        <f>SUM(G22,J22)</f>
        <v>3500000</v>
      </c>
      <c r="G22" s="32">
        <v>525000</v>
      </c>
      <c r="H22" s="33"/>
      <c r="I22" s="33"/>
      <c r="J22" s="34">
        <v>2975000</v>
      </c>
      <c r="K22" s="35" t="s">
        <v>38</v>
      </c>
    </row>
    <row r="23" spans="1:11" s="4" customFormat="1" ht="117.75" customHeight="1">
      <c r="A23" s="28">
        <v>8</v>
      </c>
      <c r="B23" s="29">
        <v>600</v>
      </c>
      <c r="C23" s="29">
        <v>60016</v>
      </c>
      <c r="D23" s="36" t="s">
        <v>91</v>
      </c>
      <c r="E23" s="31">
        <v>5130320</v>
      </c>
      <c r="F23" s="32">
        <f>SUM(G23:J23)</f>
        <v>4938000</v>
      </c>
      <c r="G23" s="32">
        <v>1640500</v>
      </c>
      <c r="H23" s="33"/>
      <c r="I23" s="33"/>
      <c r="J23" s="34">
        <v>3297500</v>
      </c>
      <c r="K23" s="35" t="s">
        <v>38</v>
      </c>
    </row>
    <row r="24" spans="1:11" s="4" customFormat="1" ht="54" customHeight="1">
      <c r="A24" s="37">
        <v>9</v>
      </c>
      <c r="B24" s="29">
        <v>600</v>
      </c>
      <c r="C24" s="29">
        <v>60016</v>
      </c>
      <c r="D24" s="36" t="s">
        <v>88</v>
      </c>
      <c r="E24" s="31">
        <v>85000</v>
      </c>
      <c r="F24" s="32">
        <f t="shared" si="1"/>
        <v>85000</v>
      </c>
      <c r="G24" s="32">
        <v>85000</v>
      </c>
      <c r="H24" s="38"/>
      <c r="I24" s="38"/>
      <c r="J24" s="39"/>
      <c r="K24" s="40" t="s">
        <v>38</v>
      </c>
    </row>
    <row r="25" spans="1:11" s="4" customFormat="1" ht="42.75" customHeight="1">
      <c r="A25" s="37">
        <v>10</v>
      </c>
      <c r="B25" s="29">
        <v>600</v>
      </c>
      <c r="C25" s="29">
        <v>60016</v>
      </c>
      <c r="D25" s="36" t="s">
        <v>83</v>
      </c>
      <c r="E25" s="31">
        <v>715100</v>
      </c>
      <c r="F25" s="32">
        <f t="shared" si="1"/>
        <v>100000</v>
      </c>
      <c r="G25" s="32">
        <v>100000</v>
      </c>
      <c r="H25" s="38"/>
      <c r="I25" s="38"/>
      <c r="J25" s="39"/>
      <c r="K25" s="40" t="s">
        <v>38</v>
      </c>
    </row>
    <row r="26" spans="1:11" s="4" customFormat="1" ht="51.75" customHeight="1">
      <c r="A26" s="37">
        <v>11</v>
      </c>
      <c r="B26" s="29">
        <v>600</v>
      </c>
      <c r="C26" s="29">
        <v>60016</v>
      </c>
      <c r="D26" s="36" t="s">
        <v>84</v>
      </c>
      <c r="E26" s="31">
        <v>70000</v>
      </c>
      <c r="F26" s="32">
        <f t="shared" si="1"/>
        <v>70000</v>
      </c>
      <c r="G26" s="32">
        <v>70000</v>
      </c>
      <c r="H26" s="38"/>
      <c r="I26" s="38"/>
      <c r="J26" s="39"/>
      <c r="K26" s="40" t="s">
        <v>38</v>
      </c>
    </row>
    <row r="27" spans="1:11" s="4" customFormat="1" ht="39" customHeight="1">
      <c r="A27" s="37">
        <v>12</v>
      </c>
      <c r="B27" s="29">
        <v>600</v>
      </c>
      <c r="C27" s="29">
        <v>60016</v>
      </c>
      <c r="D27" s="36" t="s">
        <v>85</v>
      </c>
      <c r="E27" s="31">
        <v>115000</v>
      </c>
      <c r="F27" s="32">
        <f t="shared" si="1"/>
        <v>115000</v>
      </c>
      <c r="G27" s="32">
        <v>115000</v>
      </c>
      <c r="H27" s="38"/>
      <c r="I27" s="38"/>
      <c r="J27" s="39"/>
      <c r="K27" s="40" t="s">
        <v>38</v>
      </c>
    </row>
    <row r="28" spans="1:11" s="4" customFormat="1" ht="47.25" customHeight="1">
      <c r="A28" s="37">
        <v>13</v>
      </c>
      <c r="B28" s="29">
        <v>600</v>
      </c>
      <c r="C28" s="29">
        <v>60016</v>
      </c>
      <c r="D28" s="36" t="s">
        <v>86</v>
      </c>
      <c r="E28" s="31">
        <v>500000</v>
      </c>
      <c r="F28" s="32">
        <f t="shared" si="1"/>
        <v>50000</v>
      </c>
      <c r="G28" s="32">
        <v>50000</v>
      </c>
      <c r="H28" s="38"/>
      <c r="I28" s="38"/>
      <c r="J28" s="39"/>
      <c r="K28" s="40" t="s">
        <v>38</v>
      </c>
    </row>
    <row r="29" spans="1:11" s="4" customFormat="1" ht="44.25" customHeight="1">
      <c r="A29" s="37">
        <v>14</v>
      </c>
      <c r="B29" s="29">
        <v>600</v>
      </c>
      <c r="C29" s="29">
        <v>60016</v>
      </c>
      <c r="D29" s="36" t="s">
        <v>98</v>
      </c>
      <c r="E29" s="31">
        <v>170420</v>
      </c>
      <c r="F29" s="32">
        <f t="shared" si="1"/>
        <v>165500</v>
      </c>
      <c r="G29" s="32">
        <v>165500</v>
      </c>
      <c r="H29" s="38"/>
      <c r="I29" s="38"/>
      <c r="J29" s="39"/>
      <c r="K29" s="40" t="s">
        <v>38</v>
      </c>
    </row>
    <row r="30" spans="1:11" s="4" customFormat="1" ht="44.25" customHeight="1">
      <c r="A30" s="37">
        <v>15</v>
      </c>
      <c r="B30" s="29">
        <v>600</v>
      </c>
      <c r="C30" s="29">
        <v>60016</v>
      </c>
      <c r="D30" s="36" t="s">
        <v>101</v>
      </c>
      <c r="E30" s="31">
        <v>12300</v>
      </c>
      <c r="F30" s="32">
        <f t="shared" si="1"/>
        <v>12300</v>
      </c>
      <c r="G30" s="32">
        <v>12300</v>
      </c>
      <c r="H30" s="38"/>
      <c r="I30" s="38"/>
      <c r="J30" s="39"/>
      <c r="K30" s="40" t="s">
        <v>38</v>
      </c>
    </row>
    <row r="31" spans="1:11" s="4" customFormat="1" ht="45.75" customHeight="1">
      <c r="A31" s="37">
        <v>16</v>
      </c>
      <c r="B31" s="29">
        <v>700</v>
      </c>
      <c r="C31" s="29">
        <v>70095</v>
      </c>
      <c r="D31" s="36" t="s">
        <v>44</v>
      </c>
      <c r="E31" s="31">
        <v>9200000</v>
      </c>
      <c r="F31" s="32">
        <f t="shared" si="1"/>
        <v>770000</v>
      </c>
      <c r="G31" s="32">
        <v>770000</v>
      </c>
      <c r="H31" s="38"/>
      <c r="I31" s="38"/>
      <c r="J31" s="39"/>
      <c r="K31" s="40" t="s">
        <v>38</v>
      </c>
    </row>
    <row r="32" spans="1:11" s="4" customFormat="1" ht="53.25" customHeight="1">
      <c r="A32" s="37">
        <v>17</v>
      </c>
      <c r="B32" s="29">
        <v>710</v>
      </c>
      <c r="C32" s="29">
        <v>71035</v>
      </c>
      <c r="D32" s="30" t="s">
        <v>45</v>
      </c>
      <c r="E32" s="31">
        <v>199058</v>
      </c>
      <c r="F32" s="32">
        <f t="shared" si="1"/>
        <v>70000</v>
      </c>
      <c r="G32" s="32">
        <v>70000</v>
      </c>
      <c r="H32" s="33"/>
      <c r="I32" s="33"/>
      <c r="J32" s="34"/>
      <c r="K32" s="35" t="s">
        <v>38</v>
      </c>
    </row>
    <row r="33" spans="1:11" s="4" customFormat="1" ht="45.75" customHeight="1">
      <c r="A33" s="37">
        <v>18</v>
      </c>
      <c r="B33" s="29">
        <v>710</v>
      </c>
      <c r="C33" s="29">
        <v>71035</v>
      </c>
      <c r="D33" s="30" t="s">
        <v>46</v>
      </c>
      <c r="E33" s="31">
        <v>406256</v>
      </c>
      <c r="F33" s="32">
        <f t="shared" si="1"/>
        <v>75000</v>
      </c>
      <c r="G33" s="32">
        <v>75000</v>
      </c>
      <c r="H33" s="33"/>
      <c r="I33" s="33"/>
      <c r="J33" s="34"/>
      <c r="K33" s="35" t="s">
        <v>38</v>
      </c>
    </row>
    <row r="34" spans="1:11" s="4" customFormat="1" ht="46.5" customHeight="1">
      <c r="A34" s="37">
        <v>19</v>
      </c>
      <c r="B34" s="29">
        <v>710</v>
      </c>
      <c r="C34" s="29">
        <v>71035</v>
      </c>
      <c r="D34" s="30" t="s">
        <v>47</v>
      </c>
      <c r="E34" s="31">
        <v>245000</v>
      </c>
      <c r="F34" s="32">
        <f t="shared" si="1"/>
        <v>5000</v>
      </c>
      <c r="G34" s="32">
        <v>5000</v>
      </c>
      <c r="H34" s="33"/>
      <c r="I34" s="33"/>
      <c r="J34" s="34"/>
      <c r="K34" s="35" t="s">
        <v>38</v>
      </c>
    </row>
    <row r="35" spans="1:11" s="4" customFormat="1" ht="69" customHeight="1">
      <c r="A35" s="37">
        <v>20</v>
      </c>
      <c r="B35" s="29">
        <v>710</v>
      </c>
      <c r="C35" s="29">
        <v>71035</v>
      </c>
      <c r="D35" s="30" t="s">
        <v>92</v>
      </c>
      <c r="E35" s="31">
        <v>330000</v>
      </c>
      <c r="F35" s="32">
        <f t="shared" si="1"/>
        <v>60000</v>
      </c>
      <c r="G35" s="32">
        <v>60000</v>
      </c>
      <c r="H35" s="33"/>
      <c r="I35" s="33"/>
      <c r="J35" s="34"/>
      <c r="K35" s="35" t="s">
        <v>38</v>
      </c>
    </row>
    <row r="36" spans="1:11" s="4" customFormat="1" ht="33" customHeight="1">
      <c r="A36" s="37">
        <v>21</v>
      </c>
      <c r="B36" s="29">
        <v>750</v>
      </c>
      <c r="C36" s="29">
        <v>75075</v>
      </c>
      <c r="D36" s="30" t="s">
        <v>102</v>
      </c>
      <c r="E36" s="31">
        <v>15120</v>
      </c>
      <c r="F36" s="32">
        <f t="shared" si="1"/>
        <v>15120</v>
      </c>
      <c r="G36" s="32">
        <v>15120</v>
      </c>
      <c r="H36" s="33"/>
      <c r="I36" s="33"/>
      <c r="J36" s="34"/>
      <c r="K36" s="35" t="s">
        <v>38</v>
      </c>
    </row>
    <row r="37" spans="1:11" s="4" customFormat="1" ht="46.5" customHeight="1">
      <c r="A37" s="37">
        <v>22</v>
      </c>
      <c r="B37" s="29">
        <v>754</v>
      </c>
      <c r="C37" s="29">
        <v>75495</v>
      </c>
      <c r="D37" s="30" t="s">
        <v>48</v>
      </c>
      <c r="E37" s="31">
        <v>698750</v>
      </c>
      <c r="F37" s="32">
        <f t="shared" si="1"/>
        <v>50000</v>
      </c>
      <c r="G37" s="31">
        <v>50000</v>
      </c>
      <c r="H37" s="33"/>
      <c r="I37" s="33"/>
      <c r="J37" s="34"/>
      <c r="K37" s="35" t="s">
        <v>38</v>
      </c>
    </row>
    <row r="38" spans="1:11" s="4" customFormat="1" ht="45.75" customHeight="1">
      <c r="A38" s="37">
        <v>23</v>
      </c>
      <c r="B38" s="29">
        <v>801</v>
      </c>
      <c r="C38" s="29">
        <v>80104</v>
      </c>
      <c r="D38" s="30" t="s">
        <v>49</v>
      </c>
      <c r="E38" s="31">
        <v>145535</v>
      </c>
      <c r="F38" s="32">
        <f t="shared" si="1"/>
        <v>140000</v>
      </c>
      <c r="G38" s="32">
        <v>140000</v>
      </c>
      <c r="H38" s="33"/>
      <c r="I38" s="33"/>
      <c r="J38" s="41"/>
      <c r="K38" s="35" t="s">
        <v>50</v>
      </c>
    </row>
    <row r="39" spans="1:11" s="4" customFormat="1" ht="51" customHeight="1">
      <c r="A39" s="37">
        <v>24</v>
      </c>
      <c r="B39" s="29">
        <v>801</v>
      </c>
      <c r="C39" s="29">
        <v>80104</v>
      </c>
      <c r="D39" s="30" t="s">
        <v>51</v>
      </c>
      <c r="E39" s="31">
        <v>35000</v>
      </c>
      <c r="F39" s="32">
        <f t="shared" si="1"/>
        <v>35000</v>
      </c>
      <c r="G39" s="32">
        <v>35000</v>
      </c>
      <c r="H39" s="33"/>
      <c r="I39" s="33"/>
      <c r="J39" s="34"/>
      <c r="K39" s="35" t="s">
        <v>52</v>
      </c>
    </row>
    <row r="40" spans="1:11" s="4" customFormat="1" ht="48" customHeight="1">
      <c r="A40" s="37">
        <v>25</v>
      </c>
      <c r="B40" s="29">
        <v>801</v>
      </c>
      <c r="C40" s="29">
        <v>80110</v>
      </c>
      <c r="D40" s="30" t="s">
        <v>53</v>
      </c>
      <c r="E40" s="31">
        <v>60000</v>
      </c>
      <c r="F40" s="32">
        <f t="shared" si="1"/>
        <v>60000</v>
      </c>
      <c r="G40" s="32">
        <v>60000</v>
      </c>
      <c r="H40" s="33"/>
      <c r="I40" s="33"/>
      <c r="J40" s="34"/>
      <c r="K40" s="35" t="s">
        <v>38</v>
      </c>
    </row>
    <row r="41" spans="1:11" s="4" customFormat="1" ht="45.75" customHeight="1">
      <c r="A41" s="37">
        <v>26</v>
      </c>
      <c r="B41" s="29">
        <v>851</v>
      </c>
      <c r="C41" s="29">
        <v>85154</v>
      </c>
      <c r="D41" s="30" t="s">
        <v>54</v>
      </c>
      <c r="E41" s="31">
        <v>0</v>
      </c>
      <c r="F41" s="32">
        <f t="shared" si="1"/>
        <v>200000</v>
      </c>
      <c r="G41" s="32">
        <v>200000</v>
      </c>
      <c r="H41" s="33"/>
      <c r="I41" s="33"/>
      <c r="J41" s="34"/>
      <c r="K41" s="35" t="s">
        <v>55</v>
      </c>
    </row>
    <row r="42" spans="1:11" s="4" customFormat="1" ht="64.5" customHeight="1">
      <c r="A42" s="37">
        <v>27</v>
      </c>
      <c r="B42" s="29">
        <v>852</v>
      </c>
      <c r="C42" s="29">
        <v>85219</v>
      </c>
      <c r="D42" s="30" t="s">
        <v>54</v>
      </c>
      <c r="E42" s="31">
        <v>895000</v>
      </c>
      <c r="F42" s="32">
        <f t="shared" si="1"/>
        <v>298000</v>
      </c>
      <c r="G42" s="32">
        <v>298000</v>
      </c>
      <c r="H42" s="38"/>
      <c r="I42" s="38"/>
      <c r="J42" s="39"/>
      <c r="K42" s="40" t="s">
        <v>55</v>
      </c>
    </row>
    <row r="43" spans="1:11" s="4" customFormat="1" ht="45.75" customHeight="1">
      <c r="A43" s="37">
        <v>28</v>
      </c>
      <c r="B43" s="29">
        <v>900</v>
      </c>
      <c r="C43" s="29">
        <v>90001</v>
      </c>
      <c r="D43" s="36" t="s">
        <v>56</v>
      </c>
      <c r="E43" s="31">
        <v>35000</v>
      </c>
      <c r="F43" s="32">
        <f t="shared" si="1"/>
        <v>35000</v>
      </c>
      <c r="G43" s="32">
        <v>35000</v>
      </c>
      <c r="H43" s="33"/>
      <c r="I43" s="33"/>
      <c r="J43" s="34"/>
      <c r="K43" s="35" t="s">
        <v>38</v>
      </c>
    </row>
    <row r="44" spans="1:11" s="4" customFormat="1" ht="45.75" customHeight="1">
      <c r="A44" s="37">
        <v>29</v>
      </c>
      <c r="B44" s="29">
        <v>900</v>
      </c>
      <c r="C44" s="29">
        <v>90004</v>
      </c>
      <c r="D44" s="36" t="s">
        <v>87</v>
      </c>
      <c r="E44" s="31">
        <v>10000</v>
      </c>
      <c r="F44" s="32">
        <f t="shared" si="1"/>
        <v>10000</v>
      </c>
      <c r="G44" s="32">
        <v>10000</v>
      </c>
      <c r="H44" s="38"/>
      <c r="I44" s="38"/>
      <c r="J44" s="39"/>
      <c r="K44" s="40" t="s">
        <v>38</v>
      </c>
    </row>
    <row r="45" spans="1:11" s="4" customFormat="1" ht="41.25" customHeight="1">
      <c r="A45" s="37">
        <v>30</v>
      </c>
      <c r="B45" s="29">
        <v>900</v>
      </c>
      <c r="C45" s="29">
        <v>90015</v>
      </c>
      <c r="D45" s="30" t="s">
        <v>57</v>
      </c>
      <c r="E45" s="31">
        <v>253560</v>
      </c>
      <c r="F45" s="32">
        <f t="shared" si="1"/>
        <v>40000</v>
      </c>
      <c r="G45" s="32">
        <v>40000</v>
      </c>
      <c r="H45" s="38"/>
      <c r="I45" s="38"/>
      <c r="J45" s="39"/>
      <c r="K45" s="40" t="s">
        <v>38</v>
      </c>
    </row>
    <row r="46" spans="1:11" s="4" customFormat="1" ht="36" customHeight="1">
      <c r="A46" s="37">
        <v>31</v>
      </c>
      <c r="B46" s="29">
        <v>900</v>
      </c>
      <c r="C46" s="29">
        <v>90015</v>
      </c>
      <c r="D46" s="36" t="s">
        <v>58</v>
      </c>
      <c r="E46" s="31">
        <v>86955</v>
      </c>
      <c r="F46" s="32">
        <f t="shared" si="1"/>
        <v>15000</v>
      </c>
      <c r="G46" s="32">
        <v>15000</v>
      </c>
      <c r="H46" s="33"/>
      <c r="I46" s="33"/>
      <c r="J46" s="34"/>
      <c r="K46" s="35" t="s">
        <v>38</v>
      </c>
    </row>
    <row r="47" spans="1:11" s="4" customFormat="1" ht="30" customHeight="1">
      <c r="A47" s="37">
        <v>32</v>
      </c>
      <c r="B47" s="29">
        <v>900</v>
      </c>
      <c r="C47" s="29">
        <v>90015</v>
      </c>
      <c r="D47" s="36" t="s">
        <v>59</v>
      </c>
      <c r="E47" s="31">
        <v>30000</v>
      </c>
      <c r="F47" s="32">
        <f t="shared" si="1"/>
        <v>30000</v>
      </c>
      <c r="G47" s="32">
        <v>30000</v>
      </c>
      <c r="H47" s="33"/>
      <c r="I47" s="33"/>
      <c r="J47" s="34"/>
      <c r="K47" s="35" t="s">
        <v>38</v>
      </c>
    </row>
    <row r="48" spans="1:22" s="4" customFormat="1" ht="45.75" customHeight="1">
      <c r="A48" s="37">
        <v>33</v>
      </c>
      <c r="B48" s="29">
        <v>900</v>
      </c>
      <c r="C48" s="29">
        <v>90015</v>
      </c>
      <c r="D48" s="36" t="s">
        <v>60</v>
      </c>
      <c r="E48" s="31">
        <v>500000</v>
      </c>
      <c r="F48" s="32">
        <f t="shared" si="1"/>
        <v>90000</v>
      </c>
      <c r="G48" s="32">
        <v>90000</v>
      </c>
      <c r="H48" s="33"/>
      <c r="I48" s="33"/>
      <c r="J48" s="34"/>
      <c r="K48" s="35" t="s">
        <v>38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s="4" customFormat="1" ht="65.25" customHeight="1">
      <c r="A49" s="37">
        <v>34</v>
      </c>
      <c r="B49" s="29">
        <v>900</v>
      </c>
      <c r="C49" s="29">
        <v>90095</v>
      </c>
      <c r="D49" s="30" t="s">
        <v>61</v>
      </c>
      <c r="E49" s="31">
        <v>14700000</v>
      </c>
      <c r="F49" s="32">
        <f>SUM(G49,J49)</f>
        <v>600000</v>
      </c>
      <c r="G49" s="32">
        <v>112800</v>
      </c>
      <c r="H49" s="34"/>
      <c r="I49" s="34"/>
      <c r="J49" s="34">
        <v>487200</v>
      </c>
      <c r="K49" s="35" t="s">
        <v>38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11" s="4" customFormat="1" ht="68.25" customHeight="1">
      <c r="A50" s="37">
        <v>35</v>
      </c>
      <c r="B50" s="29">
        <v>900</v>
      </c>
      <c r="C50" s="29">
        <v>90095</v>
      </c>
      <c r="D50" s="30" t="s">
        <v>94</v>
      </c>
      <c r="E50" s="31">
        <v>6090000</v>
      </c>
      <c r="F50" s="32">
        <f>SUM(G50,J50)</f>
        <v>1800000</v>
      </c>
      <c r="G50" s="32">
        <v>270000</v>
      </c>
      <c r="H50" s="34"/>
      <c r="I50" s="34"/>
      <c r="J50" s="34">
        <v>1530000</v>
      </c>
      <c r="K50" s="35" t="s">
        <v>38</v>
      </c>
    </row>
    <row r="51" spans="1:11" s="4" customFormat="1" ht="54" customHeight="1">
      <c r="A51" s="37">
        <v>36</v>
      </c>
      <c r="B51" s="29">
        <v>900</v>
      </c>
      <c r="C51" s="29">
        <v>90095</v>
      </c>
      <c r="D51" s="30" t="s">
        <v>62</v>
      </c>
      <c r="E51" s="31">
        <v>754110</v>
      </c>
      <c r="F51" s="32">
        <f>SUM(G51,J51)</f>
        <v>156200</v>
      </c>
      <c r="G51" s="32">
        <v>88700</v>
      </c>
      <c r="H51" s="34"/>
      <c r="I51" s="34"/>
      <c r="J51" s="34">
        <v>67500</v>
      </c>
      <c r="K51" s="35" t="s">
        <v>38</v>
      </c>
    </row>
    <row r="52" spans="1:11" s="4" customFormat="1" ht="45.75" customHeight="1">
      <c r="A52" s="37">
        <v>37</v>
      </c>
      <c r="B52" s="29">
        <v>900</v>
      </c>
      <c r="C52" s="29">
        <v>90095</v>
      </c>
      <c r="D52" s="30" t="s">
        <v>63</v>
      </c>
      <c r="E52" s="31">
        <v>120000</v>
      </c>
      <c r="F52" s="32">
        <f aca="true" t="shared" si="2" ref="F52:F60">SUM(G52)</f>
        <v>120000</v>
      </c>
      <c r="G52" s="32">
        <v>120000</v>
      </c>
      <c r="H52" s="34"/>
      <c r="I52" s="34"/>
      <c r="J52" s="34"/>
      <c r="K52" s="35" t="s">
        <v>38</v>
      </c>
    </row>
    <row r="53" spans="1:11" s="4" customFormat="1" ht="36.75" customHeight="1">
      <c r="A53" s="37">
        <v>38</v>
      </c>
      <c r="B53" s="29">
        <v>900</v>
      </c>
      <c r="C53" s="29">
        <v>90095</v>
      </c>
      <c r="D53" s="30" t="s">
        <v>64</v>
      </c>
      <c r="E53" s="31">
        <v>100000</v>
      </c>
      <c r="F53" s="32">
        <f t="shared" si="2"/>
        <v>100000</v>
      </c>
      <c r="G53" s="32">
        <v>100000</v>
      </c>
      <c r="H53" s="39"/>
      <c r="I53" s="39"/>
      <c r="J53" s="39"/>
      <c r="K53" s="40" t="s">
        <v>38</v>
      </c>
    </row>
    <row r="54" spans="1:11" s="4" customFormat="1" ht="45.75" customHeight="1">
      <c r="A54" s="37">
        <v>39</v>
      </c>
      <c r="B54" s="29">
        <v>900</v>
      </c>
      <c r="C54" s="29">
        <v>90095</v>
      </c>
      <c r="D54" s="30" t="s">
        <v>65</v>
      </c>
      <c r="E54" s="31">
        <v>3570000</v>
      </c>
      <c r="F54" s="32">
        <f t="shared" si="2"/>
        <v>20000</v>
      </c>
      <c r="G54" s="32">
        <v>20000</v>
      </c>
      <c r="H54" s="39"/>
      <c r="I54" s="39"/>
      <c r="J54" s="39"/>
      <c r="K54" s="40" t="s">
        <v>38</v>
      </c>
    </row>
    <row r="55" spans="1:11" s="4" customFormat="1" ht="39.75" customHeight="1">
      <c r="A55" s="37">
        <v>40</v>
      </c>
      <c r="B55" s="29">
        <v>900</v>
      </c>
      <c r="C55" s="29">
        <v>90095</v>
      </c>
      <c r="D55" s="30" t="s">
        <v>93</v>
      </c>
      <c r="E55" s="31">
        <v>500000</v>
      </c>
      <c r="F55" s="32">
        <f>SUM(G55)</f>
        <v>300000</v>
      </c>
      <c r="G55" s="32">
        <v>300000</v>
      </c>
      <c r="H55" s="39"/>
      <c r="I55" s="39"/>
      <c r="J55" s="39"/>
      <c r="K55" s="40" t="s">
        <v>38</v>
      </c>
    </row>
    <row r="56" spans="1:11" s="4" customFormat="1" ht="66.75" customHeight="1">
      <c r="A56" s="37">
        <v>41</v>
      </c>
      <c r="B56" s="29">
        <v>926</v>
      </c>
      <c r="C56" s="29">
        <v>92604</v>
      </c>
      <c r="D56" s="30" t="s">
        <v>66</v>
      </c>
      <c r="E56" s="31">
        <v>89000</v>
      </c>
      <c r="F56" s="32">
        <f t="shared" si="2"/>
        <v>89000</v>
      </c>
      <c r="G56" s="32">
        <v>89000</v>
      </c>
      <c r="H56" s="38"/>
      <c r="I56" s="38"/>
      <c r="J56" s="39"/>
      <c r="K56" s="40" t="s">
        <v>67</v>
      </c>
    </row>
    <row r="57" spans="1:11" s="4" customFormat="1" ht="87.75" customHeight="1">
      <c r="A57" s="37">
        <v>42</v>
      </c>
      <c r="B57" s="29">
        <v>926</v>
      </c>
      <c r="C57" s="29">
        <v>92604</v>
      </c>
      <c r="D57" s="30" t="s">
        <v>68</v>
      </c>
      <c r="E57" s="31">
        <v>40000</v>
      </c>
      <c r="F57" s="32">
        <f t="shared" si="2"/>
        <v>40000</v>
      </c>
      <c r="G57" s="32">
        <v>40000</v>
      </c>
      <c r="H57" s="33"/>
      <c r="I57" s="33"/>
      <c r="J57" s="34"/>
      <c r="K57" s="35" t="s">
        <v>67</v>
      </c>
    </row>
    <row r="58" spans="1:11" s="4" customFormat="1" ht="80.25" customHeight="1">
      <c r="A58" s="37">
        <v>43</v>
      </c>
      <c r="B58" s="29">
        <v>926</v>
      </c>
      <c r="C58" s="29">
        <v>92604</v>
      </c>
      <c r="D58" s="30" t="s">
        <v>69</v>
      </c>
      <c r="E58" s="31">
        <v>133000</v>
      </c>
      <c r="F58" s="32">
        <f t="shared" si="2"/>
        <v>83000</v>
      </c>
      <c r="G58" s="32">
        <v>83000</v>
      </c>
      <c r="H58" s="33"/>
      <c r="I58" s="33"/>
      <c r="J58" s="34"/>
      <c r="K58" s="35" t="s">
        <v>67</v>
      </c>
    </row>
    <row r="59" spans="1:11" s="4" customFormat="1" ht="57" customHeight="1">
      <c r="A59" s="37">
        <v>44</v>
      </c>
      <c r="B59" s="29">
        <v>926</v>
      </c>
      <c r="C59" s="29">
        <v>92604</v>
      </c>
      <c r="D59" s="30" t="s">
        <v>70</v>
      </c>
      <c r="E59" s="31">
        <v>272000</v>
      </c>
      <c r="F59" s="32">
        <f t="shared" si="2"/>
        <v>10000</v>
      </c>
      <c r="G59" s="32">
        <v>10000</v>
      </c>
      <c r="H59" s="33"/>
      <c r="I59" s="33"/>
      <c r="J59" s="34"/>
      <c r="K59" s="35" t="s">
        <v>67</v>
      </c>
    </row>
    <row r="60" spans="1:11" s="4" customFormat="1" ht="48.75" customHeight="1">
      <c r="A60" s="37">
        <v>45</v>
      </c>
      <c r="B60" s="29">
        <v>926</v>
      </c>
      <c r="C60" s="29">
        <v>92604</v>
      </c>
      <c r="D60" s="30" t="s">
        <v>97</v>
      </c>
      <c r="E60" s="31">
        <v>10000</v>
      </c>
      <c r="F60" s="32">
        <f t="shared" si="2"/>
        <v>10000</v>
      </c>
      <c r="G60" s="32">
        <v>10000</v>
      </c>
      <c r="H60" s="33"/>
      <c r="I60" s="33"/>
      <c r="J60" s="34"/>
      <c r="K60" s="35" t="s">
        <v>67</v>
      </c>
    </row>
    <row r="61" spans="1:11" s="4" customFormat="1" ht="33.75" customHeight="1">
      <c r="A61" s="43"/>
      <c r="B61" s="44"/>
      <c r="C61" s="44"/>
      <c r="D61" s="45" t="s">
        <v>71</v>
      </c>
      <c r="E61" s="46">
        <f aca="true" t="shared" si="3" ref="E61:J61">SUM(E62:E70)</f>
        <v>234000</v>
      </c>
      <c r="F61" s="46">
        <f t="shared" si="3"/>
        <v>234000</v>
      </c>
      <c r="G61" s="46">
        <f t="shared" si="3"/>
        <v>234000</v>
      </c>
      <c r="H61" s="46">
        <f t="shared" si="3"/>
        <v>0</v>
      </c>
      <c r="I61" s="46">
        <f t="shared" si="3"/>
        <v>0</v>
      </c>
      <c r="J61" s="46">
        <f t="shared" si="3"/>
        <v>0</v>
      </c>
      <c r="K61" s="46"/>
    </row>
    <row r="62" spans="1:11" s="4" customFormat="1" ht="41.25" customHeight="1">
      <c r="A62" s="28">
        <v>1</v>
      </c>
      <c r="B62" s="29">
        <v>750</v>
      </c>
      <c r="C62" s="29">
        <v>75023</v>
      </c>
      <c r="D62" s="36" t="s">
        <v>72</v>
      </c>
      <c r="E62" s="32">
        <v>70000</v>
      </c>
      <c r="F62" s="32">
        <f>SUM(G62:J62)</f>
        <v>70000</v>
      </c>
      <c r="G62" s="32">
        <v>70000</v>
      </c>
      <c r="H62" s="33"/>
      <c r="I62" s="33"/>
      <c r="J62" s="34"/>
      <c r="K62" s="35" t="s">
        <v>38</v>
      </c>
    </row>
    <row r="63" spans="1:11" s="4" customFormat="1" ht="37.5" customHeight="1">
      <c r="A63" s="28">
        <v>2</v>
      </c>
      <c r="B63" s="29">
        <v>852</v>
      </c>
      <c r="C63" s="29">
        <v>85203</v>
      </c>
      <c r="D63" s="47" t="s">
        <v>73</v>
      </c>
      <c r="E63" s="32">
        <v>35000</v>
      </c>
      <c r="F63" s="32">
        <f aca="true" t="shared" si="4" ref="F63:F70">SUM(G63)</f>
        <v>35000</v>
      </c>
      <c r="G63" s="32">
        <v>35000</v>
      </c>
      <c r="H63" s="33"/>
      <c r="I63" s="33"/>
      <c r="J63" s="34"/>
      <c r="K63" s="35" t="s">
        <v>55</v>
      </c>
    </row>
    <row r="64" spans="1:11" s="4" customFormat="1" ht="37.5" customHeight="1">
      <c r="A64" s="28">
        <v>3</v>
      </c>
      <c r="B64" s="29">
        <v>852</v>
      </c>
      <c r="C64" s="29">
        <v>85219</v>
      </c>
      <c r="D64" s="47" t="s">
        <v>103</v>
      </c>
      <c r="E64" s="32">
        <v>15000</v>
      </c>
      <c r="F64" s="32">
        <f t="shared" si="4"/>
        <v>15000</v>
      </c>
      <c r="G64" s="32">
        <v>15000</v>
      </c>
      <c r="H64" s="33"/>
      <c r="I64" s="33"/>
      <c r="J64" s="34"/>
      <c r="K64" s="35" t="s">
        <v>55</v>
      </c>
    </row>
    <row r="65" spans="1:11" s="4" customFormat="1" ht="37.5" customHeight="1">
      <c r="A65" s="28">
        <v>4</v>
      </c>
      <c r="B65" s="29">
        <v>852</v>
      </c>
      <c r="C65" s="29">
        <v>85219</v>
      </c>
      <c r="D65" s="47" t="s">
        <v>104</v>
      </c>
      <c r="E65" s="32">
        <v>18900</v>
      </c>
      <c r="F65" s="32">
        <f t="shared" si="4"/>
        <v>18900</v>
      </c>
      <c r="G65" s="32">
        <v>18900</v>
      </c>
      <c r="H65" s="33"/>
      <c r="I65" s="33"/>
      <c r="J65" s="34"/>
      <c r="K65" s="35" t="s">
        <v>55</v>
      </c>
    </row>
    <row r="66" spans="1:11" s="4" customFormat="1" ht="37.5" customHeight="1">
      <c r="A66" s="28">
        <v>5</v>
      </c>
      <c r="B66" s="29">
        <v>852</v>
      </c>
      <c r="C66" s="29">
        <v>85219</v>
      </c>
      <c r="D66" s="47" t="s">
        <v>105</v>
      </c>
      <c r="E66" s="32">
        <v>25000</v>
      </c>
      <c r="F66" s="32">
        <f t="shared" si="4"/>
        <v>25000</v>
      </c>
      <c r="G66" s="32">
        <v>25000</v>
      </c>
      <c r="H66" s="33"/>
      <c r="I66" s="33"/>
      <c r="J66" s="34"/>
      <c r="K66" s="35" t="s">
        <v>55</v>
      </c>
    </row>
    <row r="67" spans="1:11" s="4" customFormat="1" ht="37.5" customHeight="1">
      <c r="A67" s="28">
        <v>6</v>
      </c>
      <c r="B67" s="29">
        <v>852</v>
      </c>
      <c r="C67" s="29">
        <v>85219</v>
      </c>
      <c r="D67" s="47" t="s">
        <v>106</v>
      </c>
      <c r="E67" s="32">
        <v>13100</v>
      </c>
      <c r="F67" s="32">
        <f t="shared" si="4"/>
        <v>13100</v>
      </c>
      <c r="G67" s="32">
        <v>13100</v>
      </c>
      <c r="H67" s="33"/>
      <c r="I67" s="33"/>
      <c r="J67" s="34"/>
      <c r="K67" s="35" t="s">
        <v>55</v>
      </c>
    </row>
    <row r="68" spans="1:11" s="4" customFormat="1" ht="33" customHeight="1">
      <c r="A68" s="28">
        <v>7</v>
      </c>
      <c r="B68" s="29">
        <v>926</v>
      </c>
      <c r="C68" s="29">
        <v>92604</v>
      </c>
      <c r="D68" s="30" t="s">
        <v>74</v>
      </c>
      <c r="E68" s="32">
        <v>12000</v>
      </c>
      <c r="F68" s="32">
        <f t="shared" si="4"/>
        <v>12000</v>
      </c>
      <c r="G68" s="32">
        <v>12000</v>
      </c>
      <c r="H68" s="33"/>
      <c r="I68" s="33"/>
      <c r="J68" s="34"/>
      <c r="K68" s="35" t="s">
        <v>67</v>
      </c>
    </row>
    <row r="69" spans="1:11" s="4" customFormat="1" ht="39" customHeight="1">
      <c r="A69" s="28">
        <v>8</v>
      </c>
      <c r="B69" s="29">
        <v>926</v>
      </c>
      <c r="C69" s="29">
        <v>92604</v>
      </c>
      <c r="D69" s="30" t="s">
        <v>75</v>
      </c>
      <c r="E69" s="32">
        <v>30000</v>
      </c>
      <c r="F69" s="32">
        <f t="shared" si="4"/>
        <v>30000</v>
      </c>
      <c r="G69" s="32">
        <v>30000</v>
      </c>
      <c r="H69" s="33"/>
      <c r="I69" s="33"/>
      <c r="J69" s="34"/>
      <c r="K69" s="35" t="s">
        <v>67</v>
      </c>
    </row>
    <row r="70" spans="1:11" s="4" customFormat="1" ht="34.5" customHeight="1">
      <c r="A70" s="28">
        <v>9</v>
      </c>
      <c r="B70" s="29">
        <v>926</v>
      </c>
      <c r="C70" s="29">
        <v>92604</v>
      </c>
      <c r="D70" s="30" t="s">
        <v>76</v>
      </c>
      <c r="E70" s="32">
        <v>15000</v>
      </c>
      <c r="F70" s="32">
        <f t="shared" si="4"/>
        <v>15000</v>
      </c>
      <c r="G70" s="32">
        <v>15000</v>
      </c>
      <c r="H70" s="33"/>
      <c r="I70" s="33"/>
      <c r="J70" s="34"/>
      <c r="K70" s="35" t="s">
        <v>67</v>
      </c>
    </row>
    <row r="71" spans="1:47" s="27" customFormat="1" ht="33.75" customHeight="1">
      <c r="A71" s="48"/>
      <c r="B71" s="44"/>
      <c r="C71" s="44"/>
      <c r="D71" s="45" t="s">
        <v>77</v>
      </c>
      <c r="E71" s="26">
        <f aca="true" t="shared" si="5" ref="E71:J71">SUM(E72:E78)</f>
        <v>2608214</v>
      </c>
      <c r="F71" s="26">
        <f t="shared" si="5"/>
        <v>276917</v>
      </c>
      <c r="G71" s="26">
        <f t="shared" si="5"/>
        <v>276917</v>
      </c>
      <c r="H71" s="26">
        <f t="shared" si="5"/>
        <v>0</v>
      </c>
      <c r="I71" s="26">
        <f t="shared" si="5"/>
        <v>0</v>
      </c>
      <c r="J71" s="26">
        <f t="shared" si="5"/>
        <v>0</v>
      </c>
      <c r="K71" s="49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</row>
    <row r="72" spans="1:47" s="27" customFormat="1" ht="30" customHeight="1">
      <c r="A72" s="51">
        <v>1</v>
      </c>
      <c r="B72" s="29">
        <v>600</v>
      </c>
      <c r="C72" s="29">
        <v>60013</v>
      </c>
      <c r="D72" s="30" t="s">
        <v>78</v>
      </c>
      <c r="E72" s="52">
        <v>2250000</v>
      </c>
      <c r="F72" s="52">
        <f aca="true" t="shared" si="6" ref="F72:F78">SUM(G72)</f>
        <v>70000</v>
      </c>
      <c r="G72" s="52">
        <v>70000</v>
      </c>
      <c r="H72" s="53"/>
      <c r="I72" s="53"/>
      <c r="J72" s="52"/>
      <c r="K72" s="53" t="s">
        <v>38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</row>
    <row r="73" spans="1:11" s="4" customFormat="1" ht="45.75" customHeight="1">
      <c r="A73" s="28">
        <v>2</v>
      </c>
      <c r="B73" s="29">
        <v>750</v>
      </c>
      <c r="C73" s="29">
        <v>75095</v>
      </c>
      <c r="D73" s="30" t="s">
        <v>79</v>
      </c>
      <c r="E73" s="31">
        <v>249714</v>
      </c>
      <c r="F73" s="52">
        <f t="shared" si="6"/>
        <v>98417</v>
      </c>
      <c r="G73" s="32">
        <v>98417</v>
      </c>
      <c r="H73" s="33"/>
      <c r="I73" s="33"/>
      <c r="J73" s="34"/>
      <c r="K73" s="35" t="s">
        <v>38</v>
      </c>
    </row>
    <row r="74" spans="1:11" s="4" customFormat="1" ht="31.5" customHeight="1">
      <c r="A74" s="51">
        <v>3</v>
      </c>
      <c r="B74" s="29">
        <v>754</v>
      </c>
      <c r="C74" s="29">
        <v>75404</v>
      </c>
      <c r="D74" s="30" t="s">
        <v>95</v>
      </c>
      <c r="E74" s="31">
        <v>15000</v>
      </c>
      <c r="F74" s="52">
        <f t="shared" si="6"/>
        <v>15000</v>
      </c>
      <c r="G74" s="32">
        <v>15000</v>
      </c>
      <c r="H74" s="33"/>
      <c r="I74" s="33"/>
      <c r="J74" s="34"/>
      <c r="K74" s="35" t="s">
        <v>38</v>
      </c>
    </row>
    <row r="75" spans="1:11" s="4" customFormat="1" ht="33.75" customHeight="1">
      <c r="A75" s="28">
        <v>4</v>
      </c>
      <c r="B75" s="29">
        <v>754</v>
      </c>
      <c r="C75" s="29">
        <v>75411</v>
      </c>
      <c r="D75" s="47" t="s">
        <v>80</v>
      </c>
      <c r="E75" s="31">
        <v>25000</v>
      </c>
      <c r="F75" s="52">
        <f t="shared" si="6"/>
        <v>25000</v>
      </c>
      <c r="G75" s="32">
        <v>25000</v>
      </c>
      <c r="H75" s="33"/>
      <c r="I75" s="33"/>
      <c r="J75" s="34"/>
      <c r="K75" s="35" t="s">
        <v>38</v>
      </c>
    </row>
    <row r="76" spans="1:11" s="4" customFormat="1" ht="43.5" customHeight="1">
      <c r="A76" s="51">
        <v>5</v>
      </c>
      <c r="B76" s="29">
        <v>754</v>
      </c>
      <c r="C76" s="29">
        <v>75411</v>
      </c>
      <c r="D76" s="30" t="s">
        <v>96</v>
      </c>
      <c r="E76" s="31">
        <v>3500</v>
      </c>
      <c r="F76" s="52">
        <f t="shared" si="6"/>
        <v>3500</v>
      </c>
      <c r="G76" s="32">
        <v>3500</v>
      </c>
      <c r="H76" s="33"/>
      <c r="I76" s="33"/>
      <c r="J76" s="34"/>
      <c r="K76" s="35" t="s">
        <v>38</v>
      </c>
    </row>
    <row r="77" spans="1:11" s="4" customFormat="1" ht="36.75" customHeight="1">
      <c r="A77" s="28">
        <v>6</v>
      </c>
      <c r="B77" s="29">
        <v>900</v>
      </c>
      <c r="C77" s="29">
        <v>90095</v>
      </c>
      <c r="D77" s="30" t="s">
        <v>81</v>
      </c>
      <c r="E77" s="52">
        <v>50000</v>
      </c>
      <c r="F77" s="52">
        <f t="shared" si="6"/>
        <v>50000</v>
      </c>
      <c r="G77" s="32">
        <v>50000</v>
      </c>
      <c r="H77" s="33"/>
      <c r="I77" s="33"/>
      <c r="J77" s="34"/>
      <c r="K77" s="35" t="s">
        <v>38</v>
      </c>
    </row>
    <row r="78" spans="1:77" s="4" customFormat="1" ht="30.75" customHeight="1">
      <c r="A78" s="51">
        <v>7</v>
      </c>
      <c r="B78" s="29">
        <v>921</v>
      </c>
      <c r="C78" s="29">
        <v>92118</v>
      </c>
      <c r="D78" s="54" t="s">
        <v>82</v>
      </c>
      <c r="E78" s="31">
        <v>15000</v>
      </c>
      <c r="F78" s="52">
        <f t="shared" si="6"/>
        <v>15000</v>
      </c>
      <c r="G78" s="32">
        <v>15000</v>
      </c>
      <c r="H78" s="33"/>
      <c r="I78" s="33"/>
      <c r="J78" s="34"/>
      <c r="K78" s="35" t="s">
        <v>38</v>
      </c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</row>
    <row r="79" spans="1:11" s="27" customFormat="1" ht="35.25" customHeight="1">
      <c r="A79" s="75"/>
      <c r="B79" s="55" t="s">
        <v>2</v>
      </c>
      <c r="C79" s="56"/>
      <c r="D79" s="57"/>
      <c r="E79" s="58">
        <f aca="true" t="shared" si="7" ref="E79:J79">SUM(E71,E61,E15)</f>
        <v>80445196</v>
      </c>
      <c r="F79" s="58">
        <f t="shared" si="7"/>
        <v>24672037</v>
      </c>
      <c r="G79" s="58">
        <f t="shared" si="7"/>
        <v>9544837</v>
      </c>
      <c r="H79" s="58">
        <f t="shared" si="7"/>
        <v>0</v>
      </c>
      <c r="I79" s="58">
        <f t="shared" si="7"/>
        <v>0</v>
      </c>
      <c r="J79" s="58">
        <f t="shared" si="7"/>
        <v>15127200</v>
      </c>
      <c r="K79" s="58"/>
    </row>
    <row r="80" spans="1:14" s="4" customFormat="1" ht="45.75" customHeight="1">
      <c r="A80" s="59"/>
      <c r="B80" s="59"/>
      <c r="C80" s="59"/>
      <c r="D80" s="60"/>
      <c r="E80" s="61"/>
      <c r="F80" s="62"/>
      <c r="G80" s="62"/>
      <c r="H80" s="63"/>
      <c r="I80" s="63"/>
      <c r="J80" s="62"/>
      <c r="K80" s="64"/>
      <c r="L80" s="42"/>
      <c r="M80" s="42"/>
      <c r="N80" s="42"/>
    </row>
    <row r="81" spans="1:10" s="4" customFormat="1" ht="45.75" customHeight="1">
      <c r="A81" s="65"/>
      <c r="B81" s="65"/>
      <c r="C81" s="65"/>
      <c r="D81" s="66"/>
      <c r="E81" s="67"/>
      <c r="F81" s="68"/>
      <c r="G81" s="68"/>
      <c r="H81" s="69"/>
      <c r="I81" s="69"/>
      <c r="J81" s="68"/>
    </row>
    <row r="82" spans="1:10" s="4" customFormat="1" ht="45.75" customHeight="1">
      <c r="A82" s="65"/>
      <c r="B82" s="65"/>
      <c r="C82" s="65"/>
      <c r="D82" s="66"/>
      <c r="E82" s="67"/>
      <c r="F82" s="68"/>
      <c r="G82" s="68"/>
      <c r="H82" s="69"/>
      <c r="I82" s="69"/>
      <c r="J82" s="68"/>
    </row>
    <row r="83" spans="1:10" s="4" customFormat="1" ht="45.75" customHeight="1">
      <c r="A83" s="65"/>
      <c r="B83" s="65"/>
      <c r="C83" s="65"/>
      <c r="D83" s="66"/>
      <c r="E83" s="67"/>
      <c r="F83" s="68"/>
      <c r="G83" s="68"/>
      <c r="H83" s="69"/>
      <c r="I83" s="69"/>
      <c r="J83" s="68"/>
    </row>
    <row r="84" spans="1:10" s="4" customFormat="1" ht="45.75" customHeight="1">
      <c r="A84" s="65"/>
      <c r="B84" s="65"/>
      <c r="C84" s="65"/>
      <c r="D84" s="66"/>
      <c r="E84" s="67"/>
      <c r="F84" s="68"/>
      <c r="G84" s="68"/>
      <c r="H84" s="69"/>
      <c r="I84" s="69"/>
      <c r="J84" s="68"/>
    </row>
    <row r="85" spans="1:10" s="4" customFormat="1" ht="45.75" customHeight="1">
      <c r="A85" s="65"/>
      <c r="B85" s="65"/>
      <c r="C85" s="65"/>
      <c r="D85" s="66"/>
      <c r="E85" s="67"/>
      <c r="F85" s="68"/>
      <c r="G85" s="68"/>
      <c r="H85" s="69"/>
      <c r="I85" s="69"/>
      <c r="J85" s="68"/>
    </row>
    <row r="86" spans="1:10" s="4" customFormat="1" ht="45.75" customHeight="1">
      <c r="A86" s="65"/>
      <c r="B86" s="65"/>
      <c r="C86" s="65"/>
      <c r="D86" s="66"/>
      <c r="E86" s="67"/>
      <c r="F86" s="68"/>
      <c r="G86" s="68"/>
      <c r="H86" s="69"/>
      <c r="I86" s="69"/>
      <c r="J86" s="68"/>
    </row>
    <row r="87" spans="1:10" s="4" customFormat="1" ht="45.75" customHeight="1">
      <c r="A87" s="65"/>
      <c r="B87" s="65"/>
      <c r="C87" s="65"/>
      <c r="D87" s="66"/>
      <c r="E87" s="67"/>
      <c r="F87" s="68"/>
      <c r="G87" s="68"/>
      <c r="H87" s="69"/>
      <c r="I87" s="69"/>
      <c r="J87" s="68"/>
    </row>
    <row r="88" spans="1:10" s="4" customFormat="1" ht="45.75" customHeight="1">
      <c r="A88" s="65"/>
      <c r="B88" s="65"/>
      <c r="C88" s="65"/>
      <c r="D88" s="66"/>
      <c r="E88" s="67"/>
      <c r="F88" s="68"/>
      <c r="G88" s="68"/>
      <c r="H88" s="69"/>
      <c r="I88" s="69"/>
      <c r="J88" s="68"/>
    </row>
    <row r="89" spans="1:10" s="4" customFormat="1" ht="45.75" customHeight="1">
      <c r="A89" s="65"/>
      <c r="B89" s="65"/>
      <c r="C89" s="65"/>
      <c r="D89" s="66"/>
      <c r="E89" s="67"/>
      <c r="F89" s="68"/>
      <c r="G89" s="68"/>
      <c r="H89" s="69"/>
      <c r="I89" s="69"/>
      <c r="J89" s="68"/>
    </row>
    <row r="90" spans="1:10" s="4" customFormat="1" ht="45.75" customHeight="1">
      <c r="A90" s="65"/>
      <c r="B90" s="65"/>
      <c r="C90" s="65"/>
      <c r="D90" s="66"/>
      <c r="E90" s="67"/>
      <c r="F90" s="68"/>
      <c r="G90" s="68"/>
      <c r="H90" s="69"/>
      <c r="I90" s="69"/>
      <c r="J90" s="68"/>
    </row>
    <row r="91" spans="1:10" s="4" customFormat="1" ht="45.75" customHeight="1">
      <c r="A91" s="65"/>
      <c r="B91" s="65"/>
      <c r="C91" s="65"/>
      <c r="D91" s="66"/>
      <c r="E91" s="67"/>
      <c r="F91" s="68"/>
      <c r="G91" s="68"/>
      <c r="H91" s="69"/>
      <c r="I91" s="69"/>
      <c r="J91" s="68"/>
    </row>
    <row r="92" spans="1:10" s="4" customFormat="1" ht="45.75" customHeight="1">
      <c r="A92" s="65"/>
      <c r="B92" s="65"/>
      <c r="C92" s="65"/>
      <c r="D92" s="66"/>
      <c r="E92" s="67"/>
      <c r="F92" s="68"/>
      <c r="G92" s="68"/>
      <c r="H92" s="69"/>
      <c r="I92" s="69"/>
      <c r="J92" s="68"/>
    </row>
    <row r="93" spans="1:10" s="4" customFormat="1" ht="45.75" customHeight="1">
      <c r="A93" s="65"/>
      <c r="B93" s="65"/>
      <c r="C93" s="65"/>
      <c r="D93" s="66"/>
      <c r="E93" s="67"/>
      <c r="F93" s="68"/>
      <c r="G93" s="68"/>
      <c r="H93" s="69"/>
      <c r="I93" s="69"/>
      <c r="J93" s="68"/>
    </row>
    <row r="94" spans="1:10" s="4" customFormat="1" ht="45.75" customHeight="1">
      <c r="A94" s="65"/>
      <c r="B94" s="65"/>
      <c r="C94" s="65"/>
      <c r="D94" s="66"/>
      <c r="E94" s="67"/>
      <c r="F94" s="68"/>
      <c r="G94" s="68"/>
      <c r="H94" s="69"/>
      <c r="I94" s="69"/>
      <c r="J94" s="68"/>
    </row>
    <row r="95" spans="1:10" s="4" customFormat="1" ht="45.75" customHeight="1">
      <c r="A95" s="65"/>
      <c r="B95" s="65"/>
      <c r="C95" s="65"/>
      <c r="D95" s="66"/>
      <c r="E95" s="67"/>
      <c r="F95" s="68"/>
      <c r="G95" s="68"/>
      <c r="H95" s="69"/>
      <c r="I95" s="69"/>
      <c r="J95" s="68"/>
    </row>
    <row r="96" spans="1:10" s="4" customFormat="1" ht="45.75" customHeight="1">
      <c r="A96" s="65"/>
      <c r="B96" s="65"/>
      <c r="C96" s="65"/>
      <c r="D96" s="66"/>
      <c r="E96" s="67"/>
      <c r="F96" s="68"/>
      <c r="G96" s="68"/>
      <c r="H96" s="69"/>
      <c r="I96" s="69"/>
      <c r="J96" s="68"/>
    </row>
    <row r="97" spans="1:10" s="4" customFormat="1" ht="45.75" customHeight="1">
      <c r="A97" s="65"/>
      <c r="B97" s="65"/>
      <c r="C97" s="65"/>
      <c r="D97" s="66"/>
      <c r="E97" s="67"/>
      <c r="F97" s="68"/>
      <c r="G97" s="68"/>
      <c r="H97" s="69"/>
      <c r="I97" s="69"/>
      <c r="J97" s="68"/>
    </row>
    <row r="98" spans="1:10" s="4" customFormat="1" ht="45.75" customHeight="1">
      <c r="A98" s="65"/>
      <c r="B98" s="65"/>
      <c r="C98" s="65"/>
      <c r="D98" s="66"/>
      <c r="E98" s="67"/>
      <c r="F98" s="68"/>
      <c r="G98" s="68"/>
      <c r="H98" s="69"/>
      <c r="I98" s="69"/>
      <c r="J98" s="68"/>
    </row>
    <row r="99" spans="1:10" ht="45.75" customHeight="1">
      <c r="A99" s="70"/>
      <c r="B99" s="70"/>
      <c r="C99" s="70"/>
      <c r="D99" s="3"/>
      <c r="E99" s="71"/>
      <c r="F99" s="72"/>
      <c r="G99" s="72"/>
      <c r="H99" s="73"/>
      <c r="I99" s="73"/>
      <c r="J99" s="72"/>
    </row>
    <row r="100" spans="1:10" ht="45.75" customHeight="1">
      <c r="A100" s="70"/>
      <c r="B100" s="70"/>
      <c r="C100" s="70"/>
      <c r="D100" s="3"/>
      <c r="E100" s="71"/>
      <c r="F100" s="72"/>
      <c r="G100" s="72"/>
      <c r="H100" s="73"/>
      <c r="I100" s="73"/>
      <c r="J100" s="72"/>
    </row>
    <row r="101" spans="1:10" ht="45.75" customHeight="1">
      <c r="A101" s="70"/>
      <c r="B101" s="70"/>
      <c r="C101" s="70"/>
      <c r="D101" s="3"/>
      <c r="E101" s="71"/>
      <c r="F101" s="72"/>
      <c r="G101" s="72"/>
      <c r="H101" s="73"/>
      <c r="I101" s="73"/>
      <c r="J101" s="72"/>
    </row>
    <row r="102" spans="1:10" ht="45.75" customHeight="1">
      <c r="A102" s="70"/>
      <c r="B102" s="70"/>
      <c r="C102" s="70"/>
      <c r="D102" s="3"/>
      <c r="E102" s="71"/>
      <c r="F102" s="72"/>
      <c r="G102" s="72"/>
      <c r="H102" s="73"/>
      <c r="I102" s="73"/>
      <c r="J102" s="72"/>
    </row>
    <row r="103" spans="1:10" ht="45.75" customHeight="1">
      <c r="A103" s="70"/>
      <c r="B103" s="70"/>
      <c r="C103" s="70"/>
      <c r="D103" s="3"/>
      <c r="E103" s="71"/>
      <c r="F103" s="72"/>
      <c r="G103" s="72"/>
      <c r="H103" s="73"/>
      <c r="I103" s="73"/>
      <c r="J103" s="72"/>
    </row>
    <row r="104" spans="1:10" ht="45.75" customHeight="1">
      <c r="A104" s="70"/>
      <c r="B104" s="70"/>
      <c r="C104" s="70"/>
      <c r="D104" s="3"/>
      <c r="E104" s="71"/>
      <c r="F104" s="72"/>
      <c r="G104" s="72"/>
      <c r="H104" s="73"/>
      <c r="I104" s="73"/>
      <c r="J104" s="72"/>
    </row>
    <row r="105" spans="1:10" ht="45.75" customHeight="1">
      <c r="A105" s="70"/>
      <c r="B105" s="70"/>
      <c r="C105" s="70"/>
      <c r="D105" s="3"/>
      <c r="E105" s="71"/>
      <c r="F105" s="72"/>
      <c r="G105" s="72"/>
      <c r="H105" s="73"/>
      <c r="I105" s="73"/>
      <c r="J105" s="72"/>
    </row>
    <row r="106" spans="1:10" ht="45.75" customHeight="1">
      <c r="A106" s="70"/>
      <c r="B106" s="70"/>
      <c r="C106" s="70"/>
      <c r="D106" s="3"/>
      <c r="E106" s="71"/>
      <c r="F106" s="72"/>
      <c r="G106" s="72"/>
      <c r="H106" s="73"/>
      <c r="I106" s="73"/>
      <c r="J106" s="72"/>
    </row>
    <row r="107" spans="1:10" ht="45.75" customHeight="1">
      <c r="A107" s="70"/>
      <c r="B107" s="70"/>
      <c r="C107" s="70"/>
      <c r="D107" s="3"/>
      <c r="E107" s="71"/>
      <c r="F107" s="72"/>
      <c r="G107" s="72"/>
      <c r="H107" s="73"/>
      <c r="I107" s="73"/>
      <c r="J107" s="72"/>
    </row>
    <row r="108" spans="1:10" ht="45.75" customHeight="1">
      <c r="A108" s="70"/>
      <c r="B108" s="70"/>
      <c r="C108" s="70"/>
      <c r="D108" s="3"/>
      <c r="E108" s="71"/>
      <c r="F108" s="72"/>
      <c r="G108" s="72"/>
      <c r="H108" s="73"/>
      <c r="I108" s="73"/>
      <c r="J108" s="72"/>
    </row>
    <row r="109" spans="1:10" ht="45.75" customHeight="1">
      <c r="A109" s="70"/>
      <c r="B109" s="70"/>
      <c r="C109" s="70"/>
      <c r="D109" s="3"/>
      <c r="E109" s="71"/>
      <c r="F109" s="72"/>
      <c r="G109" s="72"/>
      <c r="H109" s="73"/>
      <c r="I109" s="73"/>
      <c r="J109" s="72"/>
    </row>
    <row r="110" spans="1:10" ht="45.75" customHeight="1">
      <c r="A110" s="70"/>
      <c r="B110" s="70"/>
      <c r="C110" s="70"/>
      <c r="D110" s="3"/>
      <c r="E110" s="71"/>
      <c r="F110" s="72"/>
      <c r="G110" s="72"/>
      <c r="H110" s="73"/>
      <c r="I110" s="73"/>
      <c r="J110" s="72"/>
    </row>
    <row r="111" spans="1:10" ht="45.75" customHeight="1">
      <c r="A111" s="70"/>
      <c r="B111" s="70"/>
      <c r="C111" s="70"/>
      <c r="D111" s="3"/>
      <c r="E111" s="71"/>
      <c r="F111" s="72"/>
      <c r="G111" s="72"/>
      <c r="H111" s="73"/>
      <c r="I111" s="73"/>
      <c r="J111" s="72"/>
    </row>
    <row r="112" spans="1:10" ht="45.75" customHeight="1">
      <c r="A112" s="70"/>
      <c r="B112" s="70"/>
      <c r="C112" s="70"/>
      <c r="D112" s="3"/>
      <c r="E112" s="71"/>
      <c r="F112" s="72"/>
      <c r="G112" s="72"/>
      <c r="H112" s="73"/>
      <c r="I112" s="73"/>
      <c r="J112" s="72"/>
    </row>
    <row r="113" spans="1:10" ht="45.75" customHeight="1">
      <c r="A113" s="70"/>
      <c r="B113" s="70"/>
      <c r="C113" s="70"/>
      <c r="D113" s="3"/>
      <c r="E113" s="71"/>
      <c r="F113" s="72"/>
      <c r="G113" s="72"/>
      <c r="H113" s="73"/>
      <c r="I113" s="73"/>
      <c r="J113" s="72"/>
    </row>
    <row r="114" spans="1:10" ht="45.75" customHeight="1">
      <c r="A114" s="70"/>
      <c r="B114" s="70"/>
      <c r="C114" s="70"/>
      <c r="D114" s="3"/>
      <c r="E114" s="71"/>
      <c r="F114" s="72"/>
      <c r="G114" s="72"/>
      <c r="H114" s="73"/>
      <c r="I114" s="73"/>
      <c r="J114" s="72"/>
    </row>
    <row r="115" spans="1:10" ht="45.75" customHeight="1">
      <c r="A115" s="70"/>
      <c r="B115" s="70"/>
      <c r="C115" s="70"/>
      <c r="D115" s="3"/>
      <c r="E115" s="71"/>
      <c r="F115" s="72"/>
      <c r="G115" s="72"/>
      <c r="H115" s="73"/>
      <c r="I115" s="73"/>
      <c r="J115" s="72"/>
    </row>
    <row r="116" spans="1:10" ht="45.75" customHeight="1">
      <c r="A116" s="70"/>
      <c r="B116" s="70"/>
      <c r="C116" s="70"/>
      <c r="D116" s="3"/>
      <c r="E116" s="71"/>
      <c r="F116" s="72"/>
      <c r="G116" s="72"/>
      <c r="H116" s="73"/>
      <c r="I116" s="73"/>
      <c r="J116" s="72"/>
    </row>
    <row r="117" spans="1:10" ht="45.75" customHeight="1">
      <c r="A117" s="70"/>
      <c r="B117" s="70"/>
      <c r="C117" s="70"/>
      <c r="D117" s="3"/>
      <c r="E117" s="71"/>
      <c r="F117" s="72"/>
      <c r="G117" s="72"/>
      <c r="H117" s="73"/>
      <c r="I117" s="73"/>
      <c r="J117" s="72"/>
    </row>
    <row r="118" spans="1:10" ht="45.75" customHeight="1">
      <c r="A118" s="70"/>
      <c r="B118" s="70"/>
      <c r="C118" s="70"/>
      <c r="D118" s="3"/>
      <c r="E118" s="74"/>
      <c r="F118" s="73"/>
      <c r="G118" s="73"/>
      <c r="H118" s="73"/>
      <c r="I118" s="73"/>
      <c r="J118" s="72"/>
    </row>
    <row r="119" spans="1:10" ht="45.75" customHeight="1">
      <c r="A119" s="70"/>
      <c r="B119" s="70"/>
      <c r="C119" s="70"/>
      <c r="D119" s="3"/>
      <c r="E119" s="74"/>
      <c r="F119" s="73"/>
      <c r="G119" s="73"/>
      <c r="H119" s="73"/>
      <c r="I119" s="73"/>
      <c r="J119" s="72"/>
    </row>
    <row r="120" spans="1:10" ht="45.75" customHeight="1">
      <c r="A120" s="70"/>
      <c r="B120" s="70"/>
      <c r="C120" s="70"/>
      <c r="D120" s="3"/>
      <c r="E120" s="74"/>
      <c r="F120" s="73"/>
      <c r="G120" s="73"/>
      <c r="H120" s="73"/>
      <c r="I120" s="73"/>
      <c r="J120" s="72"/>
    </row>
    <row r="121" spans="1:10" ht="45.75" customHeight="1">
      <c r="A121" s="70"/>
      <c r="B121" s="70"/>
      <c r="C121" s="70"/>
      <c r="D121" s="3"/>
      <c r="E121" s="74"/>
      <c r="F121" s="73"/>
      <c r="G121" s="73"/>
      <c r="H121" s="73"/>
      <c r="I121" s="73"/>
      <c r="J121" s="72"/>
    </row>
    <row r="122" spans="1:10" ht="45.75" customHeight="1">
      <c r="A122" s="70"/>
      <c r="B122" s="70"/>
      <c r="C122" s="70"/>
      <c r="D122" s="3"/>
      <c r="E122" s="74"/>
      <c r="F122" s="73"/>
      <c r="G122" s="73"/>
      <c r="H122" s="73"/>
      <c r="I122" s="73"/>
      <c r="J122" s="72"/>
    </row>
    <row r="123" spans="1:10" ht="45.75" customHeight="1">
      <c r="A123" s="70"/>
      <c r="B123" s="70"/>
      <c r="C123" s="70"/>
      <c r="D123" s="3"/>
      <c r="E123" s="74"/>
      <c r="F123" s="73"/>
      <c r="G123" s="73"/>
      <c r="H123" s="73"/>
      <c r="I123" s="73"/>
      <c r="J123" s="72"/>
    </row>
    <row r="124" spans="1:10" ht="45.75" customHeight="1">
      <c r="A124" s="70"/>
      <c r="B124" s="70"/>
      <c r="C124" s="70"/>
      <c r="D124" s="3"/>
      <c r="E124" s="74"/>
      <c r="F124" s="73"/>
      <c r="G124" s="73"/>
      <c r="H124" s="73"/>
      <c r="I124" s="73"/>
      <c r="J124" s="72"/>
    </row>
    <row r="125" spans="1:10" ht="45.75" customHeight="1">
      <c r="A125" s="70"/>
      <c r="B125" s="70"/>
      <c r="C125" s="70"/>
      <c r="D125" s="3"/>
      <c r="E125" s="74"/>
      <c r="F125" s="73"/>
      <c r="G125" s="73"/>
      <c r="H125" s="73"/>
      <c r="I125" s="73"/>
      <c r="J125" s="72"/>
    </row>
    <row r="126" spans="1:10" ht="45.75" customHeight="1">
      <c r="A126" s="70"/>
      <c r="B126" s="70"/>
      <c r="C126" s="70"/>
      <c r="D126" s="3"/>
      <c r="E126" s="74"/>
      <c r="F126" s="73"/>
      <c r="G126" s="73"/>
      <c r="H126" s="73"/>
      <c r="I126" s="73"/>
      <c r="J126" s="72"/>
    </row>
    <row r="127" spans="1:10" ht="45.75" customHeight="1">
      <c r="A127" s="70"/>
      <c r="B127" s="70"/>
      <c r="C127" s="70"/>
      <c r="D127" s="3"/>
      <c r="E127" s="74"/>
      <c r="F127" s="73"/>
      <c r="G127" s="73"/>
      <c r="H127" s="73"/>
      <c r="I127" s="73"/>
      <c r="J127" s="72"/>
    </row>
    <row r="128" spans="1:10" ht="45.75" customHeight="1">
      <c r="A128" s="70"/>
      <c r="B128" s="70"/>
      <c r="C128" s="70"/>
      <c r="D128" s="3"/>
      <c r="E128" s="74"/>
      <c r="F128" s="73"/>
      <c r="G128" s="73"/>
      <c r="H128" s="73"/>
      <c r="I128" s="73"/>
      <c r="J128" s="72"/>
    </row>
    <row r="129" spans="1:10" ht="45.75" customHeight="1">
      <c r="A129" s="70"/>
      <c r="B129" s="70"/>
      <c r="C129" s="70"/>
      <c r="D129" s="3"/>
      <c r="E129" s="74"/>
      <c r="F129" s="73"/>
      <c r="G129" s="73"/>
      <c r="H129" s="73"/>
      <c r="I129" s="73"/>
      <c r="J129" s="72"/>
    </row>
    <row r="130" spans="1:10" ht="45.75" customHeight="1">
      <c r="A130" s="70"/>
      <c r="B130" s="70"/>
      <c r="C130" s="70"/>
      <c r="D130" s="3"/>
      <c r="E130" s="74"/>
      <c r="F130" s="73"/>
      <c r="G130" s="73"/>
      <c r="H130" s="73"/>
      <c r="I130" s="73"/>
      <c r="J130" s="72"/>
    </row>
    <row r="131" spans="1:10" ht="45.75" customHeight="1">
      <c r="A131" s="70"/>
      <c r="B131" s="70"/>
      <c r="C131" s="70"/>
      <c r="D131" s="3"/>
      <c r="E131" s="74"/>
      <c r="F131" s="73"/>
      <c r="G131" s="73"/>
      <c r="H131" s="73"/>
      <c r="I131" s="73"/>
      <c r="J131" s="72"/>
    </row>
    <row r="132" spans="1:10" ht="45.75" customHeight="1">
      <c r="A132" s="70"/>
      <c r="B132" s="70"/>
      <c r="C132" s="70"/>
      <c r="D132" s="3"/>
      <c r="E132" s="74"/>
      <c r="F132" s="73"/>
      <c r="G132" s="73"/>
      <c r="H132" s="73"/>
      <c r="I132" s="73"/>
      <c r="J132" s="72"/>
    </row>
    <row r="133" spans="1:10" ht="45.75" customHeight="1">
      <c r="A133" s="70"/>
      <c r="B133" s="70"/>
      <c r="C133" s="70"/>
      <c r="D133" s="3"/>
      <c r="E133" s="74"/>
      <c r="F133" s="73"/>
      <c r="G133" s="73"/>
      <c r="H133" s="73"/>
      <c r="I133" s="73"/>
      <c r="J133" s="72"/>
    </row>
    <row r="134" spans="1:10" ht="45.75" customHeight="1">
      <c r="A134" s="70"/>
      <c r="B134" s="70"/>
      <c r="C134" s="70"/>
      <c r="D134" s="3"/>
      <c r="E134" s="74"/>
      <c r="F134" s="73"/>
      <c r="G134" s="73"/>
      <c r="H134" s="73"/>
      <c r="I134" s="73"/>
      <c r="J134" s="72"/>
    </row>
    <row r="135" spans="1:10" ht="45.75" customHeight="1">
      <c r="A135" s="70"/>
      <c r="B135" s="70"/>
      <c r="C135" s="70"/>
      <c r="D135" s="3"/>
      <c r="E135" s="74"/>
      <c r="F135" s="73"/>
      <c r="G135" s="73"/>
      <c r="H135" s="73"/>
      <c r="I135" s="73"/>
      <c r="J135" s="72"/>
    </row>
    <row r="136" spans="1:10" ht="45.75" customHeight="1">
      <c r="A136" s="70"/>
      <c r="B136" s="70"/>
      <c r="C136" s="70"/>
      <c r="D136" s="3"/>
      <c r="E136" s="74"/>
      <c r="F136" s="73"/>
      <c r="G136" s="73"/>
      <c r="H136" s="73"/>
      <c r="I136" s="73"/>
      <c r="J136" s="72"/>
    </row>
    <row r="137" spans="1:10" ht="45.75" customHeight="1">
      <c r="A137" s="70"/>
      <c r="B137" s="70"/>
      <c r="C137" s="70"/>
      <c r="D137" s="3"/>
      <c r="E137" s="74"/>
      <c r="F137" s="73"/>
      <c r="G137" s="73"/>
      <c r="H137" s="73"/>
      <c r="I137" s="73"/>
      <c r="J137" s="72"/>
    </row>
    <row r="138" spans="1:10" ht="45.75" customHeight="1">
      <c r="A138" s="70"/>
      <c r="B138" s="70"/>
      <c r="C138" s="70"/>
      <c r="D138" s="3"/>
      <c r="E138" s="74"/>
      <c r="F138" s="73"/>
      <c r="G138" s="73"/>
      <c r="H138" s="73"/>
      <c r="I138" s="73"/>
      <c r="J138" s="72"/>
    </row>
    <row r="139" spans="1:10" ht="45.75" customHeight="1">
      <c r="A139" s="70"/>
      <c r="B139" s="70"/>
      <c r="C139" s="70"/>
      <c r="D139" s="3"/>
      <c r="E139" s="74"/>
      <c r="F139" s="73"/>
      <c r="G139" s="73"/>
      <c r="H139" s="73"/>
      <c r="I139" s="73"/>
      <c r="J139" s="72"/>
    </row>
    <row r="140" spans="1:10" ht="45.75" customHeight="1">
      <c r="A140" s="70"/>
      <c r="B140" s="70"/>
      <c r="C140" s="70"/>
      <c r="D140" s="3"/>
      <c r="E140" s="74"/>
      <c r="F140" s="73"/>
      <c r="G140" s="73"/>
      <c r="H140" s="73"/>
      <c r="I140" s="73"/>
      <c r="J140" s="72"/>
    </row>
    <row r="141" spans="1:10" ht="45.75" customHeight="1">
      <c r="A141" s="70"/>
      <c r="B141" s="70"/>
      <c r="C141" s="70"/>
      <c r="D141" s="3"/>
      <c r="E141" s="74"/>
      <c r="F141" s="73"/>
      <c r="G141" s="73"/>
      <c r="H141" s="73"/>
      <c r="I141" s="73"/>
      <c r="J141" s="72"/>
    </row>
    <row r="142" ht="45.75" customHeight="1">
      <c r="D142" s="3"/>
    </row>
    <row r="143" ht="45.75" customHeight="1">
      <c r="D143" s="3"/>
    </row>
    <row r="144" ht="45.75" customHeight="1">
      <c r="D144" s="3"/>
    </row>
    <row r="145" ht="45.75" customHeight="1">
      <c r="D145" s="3"/>
    </row>
    <row r="146" ht="45.75" customHeight="1">
      <c r="D146" s="3"/>
    </row>
    <row r="147" ht="45.75" customHeight="1">
      <c r="D147" s="3"/>
    </row>
    <row r="148" ht="45.75" customHeight="1">
      <c r="D148" s="3"/>
    </row>
    <row r="149" ht="45.75" customHeight="1">
      <c r="D149" s="3"/>
    </row>
    <row r="150" ht="45.75" customHeight="1">
      <c r="D150" s="3"/>
    </row>
    <row r="151" ht="45.75" customHeight="1">
      <c r="D151" s="3"/>
    </row>
    <row r="152" ht="45.75" customHeight="1">
      <c r="D152" s="3"/>
    </row>
    <row r="153" ht="45.75" customHeight="1">
      <c r="D153" s="3"/>
    </row>
    <row r="154" ht="45.75" customHeight="1">
      <c r="D154" s="3"/>
    </row>
    <row r="155" ht="45.75" customHeight="1">
      <c r="D155" s="3"/>
    </row>
    <row r="156" ht="45.75" customHeight="1">
      <c r="D156" s="3"/>
    </row>
    <row r="157" ht="45.75" customHeight="1">
      <c r="D157" s="3"/>
    </row>
    <row r="158" ht="45.75" customHeight="1">
      <c r="D158" s="3"/>
    </row>
    <row r="159" ht="45.75" customHeight="1">
      <c r="D159" s="3"/>
    </row>
    <row r="160" ht="45.75" customHeight="1">
      <c r="D160" s="3"/>
    </row>
    <row r="161" ht="45.75" customHeight="1">
      <c r="D161" s="3"/>
    </row>
    <row r="162" ht="45.75" customHeight="1">
      <c r="D162" s="3"/>
    </row>
    <row r="163" ht="45.75" customHeight="1">
      <c r="D163" s="3"/>
    </row>
    <row r="164" ht="45.75" customHeight="1">
      <c r="D164" s="3"/>
    </row>
    <row r="165" ht="45.75" customHeight="1">
      <c r="D165" s="3"/>
    </row>
    <row r="166" ht="45.75" customHeight="1">
      <c r="D166" s="3"/>
    </row>
    <row r="167" ht="45.75" customHeight="1">
      <c r="D167" s="3"/>
    </row>
    <row r="168" ht="45.75" customHeight="1">
      <c r="D168" s="3"/>
    </row>
    <row r="169" ht="45.75" customHeight="1">
      <c r="D169" s="3"/>
    </row>
    <row r="170" ht="45.75" customHeight="1">
      <c r="D170" s="3"/>
    </row>
    <row r="171" ht="45.75" customHeight="1">
      <c r="D171" s="3"/>
    </row>
    <row r="172" ht="45.75" customHeight="1">
      <c r="D172" s="3"/>
    </row>
    <row r="173" ht="45.75" customHeight="1">
      <c r="D173" s="3"/>
    </row>
    <row r="174" ht="45.75" customHeight="1">
      <c r="D174" s="3"/>
    </row>
    <row r="175" ht="45.75" customHeight="1">
      <c r="D175" s="3"/>
    </row>
    <row r="176" ht="45.75" customHeight="1">
      <c r="D176" s="3"/>
    </row>
    <row r="177" ht="45.75" customHeight="1">
      <c r="D177" s="3"/>
    </row>
    <row r="178" ht="45.75" customHeight="1">
      <c r="D178" s="3"/>
    </row>
    <row r="179" ht="45.75" customHeight="1">
      <c r="D179" s="3"/>
    </row>
    <row r="180" ht="45.75" customHeight="1">
      <c r="D180" s="3"/>
    </row>
    <row r="181" ht="45.75" customHeight="1">
      <c r="D181" s="3"/>
    </row>
    <row r="182" ht="45.75" customHeight="1">
      <c r="D182" s="3"/>
    </row>
    <row r="183" ht="45.75" customHeight="1">
      <c r="D183" s="3"/>
    </row>
    <row r="184" ht="45.75" customHeight="1">
      <c r="D184" s="3"/>
    </row>
    <row r="185" ht="45.75" customHeight="1">
      <c r="D185" s="3"/>
    </row>
    <row r="186" ht="45.75" customHeight="1">
      <c r="D186" s="3"/>
    </row>
    <row r="187" ht="45.75" customHeight="1">
      <c r="D187" s="3"/>
    </row>
    <row r="188" ht="45.75" customHeight="1">
      <c r="D188" s="3"/>
    </row>
    <row r="189" ht="45.75" customHeight="1">
      <c r="D189" s="3"/>
    </row>
    <row r="190" ht="45.75" customHeight="1">
      <c r="D190" s="3"/>
    </row>
    <row r="191" ht="45.75" customHeight="1">
      <c r="D191" s="3"/>
    </row>
    <row r="192" ht="45.75" customHeight="1">
      <c r="D192" s="3"/>
    </row>
    <row r="193" ht="45.75" customHeight="1">
      <c r="D193" s="3"/>
    </row>
    <row r="194" ht="45.75" customHeight="1">
      <c r="D194" s="3"/>
    </row>
    <row r="195" ht="45.75" customHeight="1">
      <c r="D195" s="3"/>
    </row>
    <row r="196" ht="45.75" customHeight="1">
      <c r="D196" s="3"/>
    </row>
    <row r="197" ht="45.75" customHeight="1">
      <c r="D197" s="3"/>
    </row>
    <row r="198" ht="45.75" customHeight="1">
      <c r="D198" s="3"/>
    </row>
    <row r="199" ht="45.75" customHeight="1">
      <c r="D199" s="3"/>
    </row>
    <row r="200" ht="45.75" customHeight="1">
      <c r="D200" s="3"/>
    </row>
    <row r="201" ht="45.75" customHeight="1">
      <c r="D201" s="3"/>
    </row>
    <row r="202" ht="45.75" customHeight="1">
      <c r="D202" s="3"/>
    </row>
    <row r="203" ht="45.75" customHeight="1">
      <c r="D203" s="3"/>
    </row>
    <row r="204" ht="45.75" customHeight="1">
      <c r="D204" s="3"/>
    </row>
    <row r="205" ht="45.75" customHeight="1">
      <c r="D205" s="3"/>
    </row>
    <row r="206" ht="45.75" customHeight="1">
      <c r="D206" s="3"/>
    </row>
    <row r="207" ht="45.75" customHeight="1">
      <c r="D207" s="3"/>
    </row>
    <row r="208" ht="45.75" customHeight="1">
      <c r="D208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hlukaszewska</cp:lastModifiedBy>
  <cp:lastPrinted>2013-04-09T06:18:21Z</cp:lastPrinted>
  <dcterms:modified xsi:type="dcterms:W3CDTF">2013-05-28T12:46:08Z</dcterms:modified>
  <cp:category/>
  <cp:version/>
  <cp:contentType/>
  <cp:contentStatus/>
</cp:coreProperties>
</file>